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久恒\Desktop\インボイス請求書\"/>
    </mc:Choice>
  </mc:AlternateContent>
  <xr:revisionPtr revIDLastSave="0" documentId="13_ncr:1_{95C2FDC7-FBAD-417D-8467-36B37AA7445D}" xr6:coauthVersionLast="47" xr6:coauthVersionMax="47" xr10:uidLastSave="{00000000-0000-0000-0000-000000000000}"/>
  <bookViews>
    <workbookView xWindow="-120" yWindow="-120" windowWidth="20730" windowHeight="11160" xr2:uid="{00000000-000D-0000-FFFF-FFFF00000000}"/>
  </bookViews>
  <sheets>
    <sheet name="指定請求書様式" sheetId="1" r:id="rId1"/>
    <sheet name="工事査定" sheetId="2" state="hidden" r:id="rId2"/>
  </sheets>
  <definedNames>
    <definedName name="_xlnm.Print_Area" localSheetId="0">指定請求書様式!$A$1:$AB$87</definedName>
  </definedNames>
  <calcPr calcId="191029"/>
</workbook>
</file>

<file path=xl/calcChain.xml><?xml version="1.0" encoding="utf-8"?>
<calcChain xmlns="http://schemas.openxmlformats.org/spreadsheetml/2006/main">
  <c r="AA82" i="1" l="1"/>
  <c r="AA80" i="1"/>
  <c r="AA54" i="1"/>
  <c r="AA83" i="1" s="1"/>
  <c r="AA53" i="1"/>
  <c r="AA52" i="1"/>
  <c r="AA81" i="1" s="1"/>
  <c r="AA51" i="1"/>
  <c r="AA50" i="1"/>
  <c r="AA79" i="1" s="1"/>
  <c r="AA49" i="1"/>
  <c r="AA78" i="1" s="1"/>
  <c r="AA48" i="1"/>
  <c r="AA77" i="1" s="1"/>
  <c r="Z48" i="1"/>
  <c r="Z77" i="1" s="1"/>
  <c r="N39" i="1"/>
  <c r="N68" i="1" s="1"/>
  <c r="W27" i="1"/>
  <c r="W56" i="1" s="1"/>
  <c r="W85" i="1" s="1"/>
  <c r="D55" i="1"/>
  <c r="D84" i="1" s="1"/>
  <c r="Z85" i="1"/>
  <c r="Z55" i="1"/>
  <c r="Z84" i="1" s="1"/>
  <c r="Z56" i="1"/>
  <c r="Z80" i="1"/>
  <c r="Z82" i="1"/>
  <c r="Z83" i="1"/>
  <c r="Z49" i="1"/>
  <c r="Z78" i="1" s="1"/>
  <c r="Z50" i="1"/>
  <c r="Z79" i="1" s="1"/>
  <c r="Z51" i="1"/>
  <c r="Z52" i="1"/>
  <c r="Z81" i="1" s="1"/>
  <c r="Z53" i="1"/>
  <c r="Z54" i="1"/>
  <c r="C83" i="1"/>
  <c r="S83" i="1"/>
  <c r="W83" i="1"/>
  <c r="B54" i="1"/>
  <c r="B83" i="1" s="1"/>
  <c r="C54" i="1"/>
  <c r="D54" i="1"/>
  <c r="D83" i="1" s="1"/>
  <c r="S54" i="1"/>
  <c r="U54" i="1"/>
  <c r="U83" i="1" s="1"/>
  <c r="V54" i="1"/>
  <c r="V83" i="1" s="1"/>
  <c r="W54" i="1"/>
  <c r="X54" i="1"/>
  <c r="X83" i="1" s="1"/>
  <c r="Y54" i="1"/>
  <c r="Y83" i="1" s="1"/>
  <c r="W26" i="1"/>
  <c r="W55" i="1" s="1"/>
  <c r="W84" i="1" s="1"/>
  <c r="Y27" i="1"/>
  <c r="Y56" i="1" s="1"/>
  <c r="Y85" i="1" s="1"/>
  <c r="Y26" i="1"/>
  <c r="AA26" i="1" s="1"/>
  <c r="U49" i="1"/>
  <c r="U78" i="1" s="1"/>
  <c r="V49" i="1"/>
  <c r="V78" i="1" s="1"/>
  <c r="W49" i="1"/>
  <c r="W78" i="1" s="1"/>
  <c r="X49" i="1"/>
  <c r="X78" i="1" s="1"/>
  <c r="Y49" i="1"/>
  <c r="Y78" i="1" s="1"/>
  <c r="U50" i="1"/>
  <c r="U79" i="1" s="1"/>
  <c r="V50" i="1"/>
  <c r="V79" i="1" s="1"/>
  <c r="W50" i="1"/>
  <c r="W79" i="1" s="1"/>
  <c r="X50" i="1"/>
  <c r="X79" i="1" s="1"/>
  <c r="Y50" i="1"/>
  <c r="Y79" i="1" s="1"/>
  <c r="U51" i="1"/>
  <c r="U80" i="1" s="1"/>
  <c r="V51" i="1"/>
  <c r="V80" i="1" s="1"/>
  <c r="W51" i="1"/>
  <c r="W80" i="1" s="1"/>
  <c r="X51" i="1"/>
  <c r="X80" i="1" s="1"/>
  <c r="Y51" i="1"/>
  <c r="Y80" i="1" s="1"/>
  <c r="U52" i="1"/>
  <c r="U81" i="1" s="1"/>
  <c r="V52" i="1"/>
  <c r="V81" i="1" s="1"/>
  <c r="W52" i="1"/>
  <c r="W81" i="1" s="1"/>
  <c r="X52" i="1"/>
  <c r="X81" i="1" s="1"/>
  <c r="Y52" i="1"/>
  <c r="Y81" i="1" s="1"/>
  <c r="U53" i="1"/>
  <c r="U82" i="1" s="1"/>
  <c r="V53" i="1"/>
  <c r="V82" i="1" s="1"/>
  <c r="W53" i="1"/>
  <c r="W82" i="1" s="1"/>
  <c r="X53" i="1"/>
  <c r="X82" i="1" s="1"/>
  <c r="Y53" i="1"/>
  <c r="Y82" i="1" s="1"/>
  <c r="U55" i="1"/>
  <c r="U84" i="1" s="1"/>
  <c r="V55" i="1"/>
  <c r="V84" i="1" s="1"/>
  <c r="X55" i="1"/>
  <c r="X84" i="1" s="1"/>
  <c r="AB55" i="1"/>
  <c r="AB84" i="1" s="1"/>
  <c r="U56" i="1"/>
  <c r="U85" i="1" s="1"/>
  <c r="V56" i="1"/>
  <c r="V85" i="1" s="1"/>
  <c r="X56" i="1"/>
  <c r="X85" i="1" s="1"/>
  <c r="AB56" i="1"/>
  <c r="AB85" i="1" s="1"/>
  <c r="V48" i="1"/>
  <c r="V77" i="1" s="1"/>
  <c r="W48" i="1"/>
  <c r="W77" i="1" s="1"/>
  <c r="X48" i="1"/>
  <c r="X77" i="1" s="1"/>
  <c r="Y48" i="1"/>
  <c r="Y77" i="1" s="1"/>
  <c r="U48" i="1"/>
  <c r="U77" i="1" s="1"/>
  <c r="S49" i="1"/>
  <c r="S78" i="1" s="1"/>
  <c r="S50" i="1"/>
  <c r="S79" i="1" s="1"/>
  <c r="S51" i="1"/>
  <c r="S80" i="1" s="1"/>
  <c r="S52" i="1"/>
  <c r="S81" i="1" s="1"/>
  <c r="S53" i="1"/>
  <c r="S82" i="1" s="1"/>
  <c r="S55" i="1"/>
  <c r="S84" i="1" s="1"/>
  <c r="S56" i="1"/>
  <c r="S85" i="1" s="1"/>
  <c r="S48" i="1"/>
  <c r="S77" i="1" s="1"/>
  <c r="G45" i="1"/>
  <c r="G74" i="1" s="1"/>
  <c r="G44" i="1"/>
  <c r="G73" i="1" s="1"/>
  <c r="G43" i="1"/>
  <c r="G72" i="1" s="1"/>
  <c r="G42" i="1"/>
  <c r="G71" i="1" s="1"/>
  <c r="D49" i="1"/>
  <c r="D78" i="1" s="1"/>
  <c r="D50" i="1"/>
  <c r="D79" i="1" s="1"/>
  <c r="D51" i="1"/>
  <c r="D80" i="1" s="1"/>
  <c r="D52" i="1"/>
  <c r="D81" i="1" s="1"/>
  <c r="D53" i="1"/>
  <c r="D82" i="1" s="1"/>
  <c r="D56" i="1"/>
  <c r="D85" i="1" s="1"/>
  <c r="B49" i="1"/>
  <c r="B78" i="1" s="1"/>
  <c r="C49" i="1"/>
  <c r="C78" i="1" s="1"/>
  <c r="B50" i="1"/>
  <c r="B79" i="1" s="1"/>
  <c r="C50" i="1"/>
  <c r="C79" i="1" s="1"/>
  <c r="B51" i="1"/>
  <c r="B80" i="1" s="1"/>
  <c r="C51" i="1"/>
  <c r="C80" i="1" s="1"/>
  <c r="B52" i="1"/>
  <c r="B81" i="1" s="1"/>
  <c r="C52" i="1"/>
  <c r="C81" i="1" s="1"/>
  <c r="B53" i="1"/>
  <c r="B82" i="1" s="1"/>
  <c r="C53" i="1"/>
  <c r="C82" i="1" s="1"/>
  <c r="B55" i="1"/>
  <c r="B84" i="1" s="1"/>
  <c r="C55" i="1"/>
  <c r="C84" i="1" s="1"/>
  <c r="B56" i="1"/>
  <c r="B85" i="1" s="1"/>
  <c r="C56" i="1"/>
  <c r="C85" i="1" s="1"/>
  <c r="D48" i="1"/>
  <c r="D77" i="1" s="1"/>
  <c r="C48" i="1"/>
  <c r="C77" i="1" s="1"/>
  <c r="B48" i="1"/>
  <c r="B77" i="1" s="1"/>
  <c r="E41" i="1"/>
  <c r="E70" i="1" s="1"/>
  <c r="E40" i="1"/>
  <c r="E69" i="1" s="1"/>
  <c r="H36" i="1"/>
  <c r="H65" i="1" s="1"/>
  <c r="I38" i="1"/>
  <c r="I67" i="1" s="1"/>
  <c r="H38" i="1"/>
  <c r="H67" i="1" s="1"/>
  <c r="I37" i="1"/>
  <c r="I66" i="1" s="1"/>
  <c r="H37" i="1"/>
  <c r="H66" i="1" s="1"/>
  <c r="I36" i="1"/>
  <c r="I65" i="1" s="1"/>
  <c r="F35" i="1"/>
  <c r="F64" i="1" s="1"/>
  <c r="F34" i="1"/>
  <c r="F63" i="1" s="1"/>
  <c r="AA27" i="1" l="1"/>
  <c r="AA55" i="1"/>
  <c r="AA84" i="1" s="1"/>
  <c r="Y36" i="1"/>
  <c r="W57" i="1"/>
  <c r="W86" i="1" s="1"/>
  <c r="Y57" i="1"/>
  <c r="Y86" i="1" s="1"/>
  <c r="Y55" i="1"/>
  <c r="Y84" i="1" s="1"/>
  <c r="Y37" i="1" l="1"/>
  <c r="Y35" i="1" s="1"/>
  <c r="AA56" i="1"/>
  <c r="AA85" i="1" s="1"/>
  <c r="J8" i="1" l="1"/>
  <c r="J37" i="1" s="1"/>
  <c r="J66" i="1" s="1"/>
  <c r="R8" i="1"/>
  <c r="R37" i="1" s="1"/>
  <c r="R66" i="1" s="1"/>
  <c r="K8" i="1"/>
  <c r="K37" i="1" s="1"/>
  <c r="K66" i="1" s="1"/>
  <c r="L8" i="1"/>
  <c r="L37" i="1" s="1"/>
  <c r="L66" i="1" s="1"/>
  <c r="K7" i="1"/>
  <c r="K36" i="1" s="1"/>
  <c r="K65" i="1" s="1"/>
  <c r="M8" i="1"/>
  <c r="M37" i="1" s="1"/>
  <c r="M66" i="1" s="1"/>
  <c r="N8" i="1"/>
  <c r="N37" i="1" s="1"/>
  <c r="N66" i="1" s="1"/>
  <c r="O8" i="1"/>
  <c r="O37" i="1" s="1"/>
  <c r="O66" i="1" s="1"/>
  <c r="P8" i="1"/>
  <c r="P37" i="1" s="1"/>
  <c r="P66" i="1" s="1"/>
  <c r="Q8" i="1"/>
  <c r="Q37" i="1" s="1"/>
  <c r="Q66" i="1" s="1"/>
  <c r="P9" i="1"/>
  <c r="O9" i="1"/>
  <c r="N9" i="1"/>
  <c r="M9" i="1"/>
  <c r="M38" i="1" s="1"/>
  <c r="M67" i="1" s="1"/>
  <c r="L9" i="1"/>
  <c r="L38" i="1" s="1"/>
  <c r="L67" i="1" s="1"/>
  <c r="K9" i="1"/>
  <c r="K38" i="1" s="1"/>
  <c r="K67" i="1" s="1"/>
  <c r="R9" i="1"/>
  <c r="J9" i="1"/>
  <c r="J38" i="1" s="1"/>
  <c r="J67" i="1" s="1"/>
  <c r="Q9" i="1"/>
  <c r="R7" i="1"/>
  <c r="L7" i="1" l="1"/>
  <c r="L36" i="1" s="1"/>
  <c r="L65" i="1" s="1"/>
  <c r="N7" i="1"/>
  <c r="N36" i="1" s="1"/>
  <c r="N65" i="1" s="1"/>
  <c r="P7" i="1"/>
  <c r="P36" i="1" s="1"/>
  <c r="P65" i="1" s="1"/>
  <c r="M7" i="1"/>
  <c r="M36" i="1" s="1"/>
  <c r="M65" i="1" s="1"/>
  <c r="O7" i="1"/>
  <c r="O36" i="1" s="1"/>
  <c r="O65" i="1" s="1"/>
  <c r="Q7" i="1"/>
  <c r="Q36" i="1" s="1"/>
  <c r="Q65" i="1" s="1"/>
  <c r="J7" i="1"/>
  <c r="J36" i="1" s="1"/>
  <c r="J65" i="1" s="1"/>
  <c r="R36" i="1"/>
  <c r="R65" i="1" s="1"/>
  <c r="O38" i="1"/>
  <c r="O67" i="1" s="1"/>
  <c r="R38" i="1"/>
  <c r="R67" i="1" s="1"/>
  <c r="N38" i="1"/>
  <c r="N67" i="1" s="1"/>
  <c r="P38" i="1"/>
  <c r="P67" i="1" s="1"/>
  <c r="Q38" i="1"/>
  <c r="Q67" i="1" s="1"/>
</calcChain>
</file>

<file path=xl/sharedStrings.xml><?xml version="1.0" encoding="utf-8"?>
<sst xmlns="http://schemas.openxmlformats.org/spreadsheetml/2006/main" count="119" uniqueCount="56">
  <si>
    <t>伝票区分</t>
    <phoneticPr fontId="0"/>
  </si>
  <si>
    <t>工事名称</t>
    <phoneticPr fontId="0"/>
  </si>
  <si>
    <t>請求内訳</t>
    <phoneticPr fontId="0"/>
  </si>
  <si>
    <t>(工事費)</t>
    <phoneticPr fontId="0"/>
  </si>
  <si>
    <t>(消費税)</t>
    <phoneticPr fontId="0"/>
  </si>
  <si>
    <t>※
振
込
先</t>
    <phoneticPr fontId="0"/>
  </si>
  <si>
    <t>振込銀行</t>
    <phoneticPr fontId="0"/>
  </si>
  <si>
    <t>口座番号</t>
    <phoneticPr fontId="0"/>
  </si>
  <si>
    <t>口座名義(カナ)</t>
    <phoneticPr fontId="0"/>
  </si>
  <si>
    <t>月</t>
    <phoneticPr fontId="0"/>
  </si>
  <si>
    <t>日</t>
    <phoneticPr fontId="0"/>
  </si>
  <si>
    <t>品名又は工事内容</t>
    <phoneticPr fontId="0"/>
  </si>
  <si>
    <t>工事費契約明細</t>
    <phoneticPr fontId="0"/>
  </si>
  <si>
    <t>今回工事費請求額</t>
    <phoneticPr fontId="0"/>
  </si>
  <si>
    <t>備考</t>
    <phoneticPr fontId="0"/>
  </si>
  <si>
    <t>数量</t>
    <phoneticPr fontId="0"/>
  </si>
  <si>
    <t>単位</t>
    <phoneticPr fontId="0"/>
  </si>
  <si>
    <t>単価</t>
    <phoneticPr fontId="0"/>
  </si>
  <si>
    <t>金額</t>
    <phoneticPr fontId="0"/>
  </si>
  <si>
    <t>数量</t>
    <phoneticPr fontId="0"/>
  </si>
  <si>
    <t>金額</t>
    <phoneticPr fontId="0"/>
  </si>
  <si>
    <t>工事費査定欄</t>
    <phoneticPr fontId="0"/>
  </si>
  <si>
    <t>検
印</t>
    <phoneticPr fontId="0"/>
  </si>
  <si>
    <t>契約金額</t>
    <phoneticPr fontId="0"/>
  </si>
  <si>
    <t>当初</t>
    <phoneticPr fontId="0"/>
  </si>
  <si>
    <t>増減</t>
    <phoneticPr fontId="0"/>
  </si>
  <si>
    <t>上記のとおり請求します。</t>
    <phoneticPr fontId="0"/>
  </si>
  <si>
    <t>合計</t>
    <phoneticPr fontId="0"/>
  </si>
  <si>
    <t>五領建設株式会社</t>
    <phoneticPr fontId="0"/>
  </si>
  <si>
    <t>住所</t>
    <phoneticPr fontId="0"/>
  </si>
  <si>
    <t>今月出来高</t>
    <phoneticPr fontId="0"/>
  </si>
  <si>
    <t>氏名</t>
    <phoneticPr fontId="0"/>
  </si>
  <si>
    <t>今月保留金</t>
    <phoneticPr fontId="0"/>
  </si>
  <si>
    <t>今月支払額</t>
    <phoneticPr fontId="0"/>
  </si>
  <si>
    <t>差引後の支払金額</t>
    <phoneticPr fontId="0"/>
  </si>
  <si>
    <t>差引後の支払金額</t>
    <phoneticPr fontId="0"/>
  </si>
  <si>
    <t>契約残金</t>
    <phoneticPr fontId="0"/>
  </si>
  <si>
    <t>保留金</t>
    <phoneticPr fontId="0"/>
  </si>
  <si>
    <t>今月代払差引</t>
    <phoneticPr fontId="0"/>
  </si>
  <si>
    <t>※</t>
    <phoneticPr fontId="0"/>
  </si>
  <si>
    <t>工　事
コード</t>
    <phoneticPr fontId="0"/>
  </si>
  <si>
    <t>銀行　　　　　支店</t>
    <phoneticPr fontId="0"/>
  </si>
  <si>
    <t>普・当　No</t>
    <phoneticPr fontId="0"/>
  </si>
  <si>
    <t>出来高累計</t>
    <phoneticPr fontId="0"/>
  </si>
  <si>
    <t>支払可能額</t>
    <phoneticPr fontId="0"/>
  </si>
  <si>
    <t>前月迄の支払済累計</t>
    <phoneticPr fontId="0"/>
  </si>
  <si>
    <t>請　　求　　書　　①　(業者控)</t>
    <phoneticPr fontId="0"/>
  </si>
  <si>
    <t>請　　求　　書　　②　(現場控)</t>
    <rPh sb="12" eb="14">
      <t>ゲンバ</t>
    </rPh>
    <phoneticPr fontId="0"/>
  </si>
  <si>
    <t>請　求　書　伝　票　③　(正伝票)</t>
    <phoneticPr fontId="0"/>
  </si>
  <si>
    <t>※登録番号</t>
    <rPh sb="1" eb="3">
      <t>トウロク</t>
    </rPh>
    <rPh sb="3" eb="5">
      <t>バンゴウ</t>
    </rPh>
    <phoneticPr fontId="0"/>
  </si>
  <si>
    <t>注文書No</t>
    <phoneticPr fontId="0"/>
  </si>
  <si>
    <t>請求金額</t>
    <phoneticPr fontId="0"/>
  </si>
  <si>
    <t>五領建設株式会社　御中</t>
    <phoneticPr fontId="0"/>
  </si>
  <si>
    <t>消費税</t>
    <rPh sb="0" eb="3">
      <t>ショウヒゼイ</t>
    </rPh>
    <phoneticPr fontId="0"/>
  </si>
  <si>
    <t>軽減
税率</t>
    <rPh sb="0" eb="2">
      <t>ケイゲン</t>
    </rPh>
    <rPh sb="3" eb="5">
      <t>ゼイリツ</t>
    </rPh>
    <phoneticPr fontId="0"/>
  </si>
  <si>
    <t>　　　　　　　　　　　　　　　　　　　　　請求書記入上の注意
1.請求書は3枚1組になっておりますので３枚とも印刷して①業者控を除く②③にそれぞれ
　押印し提出して下さい。
2.労務、外注の提供先または資機材の納入先の部課及び工事作業所別、工事別に別葉に
　して下さい。
3.登録番号欄はインボイスの番号です、必ず記入して下さい。
4.振込先を所定欄に必ず記入して下さい。
5.請求内容が本請求書に書ききれないときは、一式計上にて別途内訳を貴社様式にて
　添付けして下さい。
6.提出または記入上においてご不審な点があれば提出先部課または工事作業所にお問い
　合わせ下さい。
      (注1)印は特に記入もれのないようにして下さい。
　　　(注2)本請求書の提出にあたっては、月末締で行ない、翌月5日必着を
　　　　　　　　　お守り下さい。
　　　(注3)利便性の為、計算式は入れておりますが手入力頂いて構いません。
　　　　　　その場合シート保護を解除して下さい。
      (注4)軽減税率に値するものは軽減税率欄で※マークを選択してください。
　　　　　　　　　　　　　　　　　　　　　　　　　　　　　　　　　　　　　　　　　　　　五領建設株式会社</t>
    <rPh sb="53" eb="54">
      <t>マイ</t>
    </rPh>
    <rPh sb="56" eb="58">
      <t>インサツ</t>
    </rPh>
    <rPh sb="139" eb="141">
      <t>トウロク</t>
    </rPh>
    <rPh sb="141" eb="143">
      <t>バンゴウ</t>
    </rPh>
    <rPh sb="151" eb="153">
      <t>バンゴウ</t>
    </rPh>
    <rPh sb="158" eb="160">
      <t>キニュウ</t>
    </rPh>
    <rPh sb="162" eb="163">
      <t>クダ</t>
    </rPh>
    <rPh sb="210" eb="212">
      <t>イッシキ</t>
    </rPh>
    <rPh sb="216" eb="218">
      <t>ベット</t>
    </rPh>
    <rPh sb="218" eb="220">
      <t>ウチワケ</t>
    </rPh>
    <rPh sb="221" eb="225">
      <t>キシャヨウシキ</t>
    </rPh>
    <rPh sb="229" eb="230">
      <t>ソ</t>
    </rPh>
    <rPh sb="230" eb="231">
      <t>ツ</t>
    </rPh>
    <rPh sb="234" eb="235">
      <t>クダ</t>
    </rPh>
    <rPh sb="381" eb="384">
      <t>リベンセイ</t>
    </rPh>
    <rPh sb="385" eb="386">
      <t>タメ</t>
    </rPh>
    <rPh sb="387" eb="390">
      <t>ケイサンシキ</t>
    </rPh>
    <rPh sb="391" eb="392">
      <t>イ</t>
    </rPh>
    <rPh sb="399" eb="402">
      <t>テニュウリョク</t>
    </rPh>
    <rPh sb="402" eb="403">
      <t>イタダ</t>
    </rPh>
    <rPh sb="405" eb="406">
      <t>カマ</t>
    </rPh>
    <rPh sb="420" eb="422">
      <t>バアイ</t>
    </rPh>
    <rPh sb="425" eb="427">
      <t>ホゴ</t>
    </rPh>
    <rPh sb="428" eb="430">
      <t>カイジョ</t>
    </rPh>
    <rPh sb="432" eb="433">
      <t>クダ</t>
    </rPh>
    <rPh sb="444" eb="445">
      <t>チュウ</t>
    </rPh>
    <rPh sb="447" eb="449">
      <t>ケイゲン</t>
    </rPh>
    <rPh sb="449" eb="451">
      <t>ゼイリツ</t>
    </rPh>
    <rPh sb="452" eb="453">
      <t>アタイ</t>
    </rPh>
    <rPh sb="458" eb="462">
      <t>ケイゲンゼイリツ</t>
    </rPh>
    <rPh sb="462" eb="463">
      <t>ラン</t>
    </rPh>
    <rPh sb="469" eb="471">
      <t>センタク</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</si>
</sst>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消費税　&quot;0%&quot;　適用分合計&quot;"/>
    <numFmt numFmtId="178" formatCode="[$]ggge&quot;年&quot;m&quot;月&quot;d&quot;日&quot;;@" x16r2:formatCode16="[$-ja-JP-x-gannen]ggge&quot;年&quot;m&quot;月&quot;d&quot;日&quot;;@"/>
    <numFmt numFmtId="179" formatCode="[$-411]ggge&quot;年&quot;m&quot;月&quot;d&quot;日&quot;;@"/>
  </numFmts>
  <fonts count="20" x14ac:knownFonts="1">
    <font>
      <sz val="11"/>
      <color indexed="0"/>
      <name val="ＭＳ Ｐゴシック"/>
      <charset val="128"/>
    </font>
    <font>
      <sz val="11"/>
      <color indexed="0"/>
      <name val="ＭＳ Ｐゴシック"/>
      <family val="3"/>
      <charset val="128"/>
    </font>
    <font>
      <sz val="11"/>
      <color indexed="0"/>
      <name val="Century"/>
      <family val="1"/>
    </font>
    <font>
      <sz val="10"/>
      <color indexed="63"/>
      <name val="ＭＳ Ｐゴシック"/>
      <family val="3"/>
      <charset val="128"/>
    </font>
    <font>
      <sz val="10"/>
      <color indexed="63"/>
      <name val="ＭＳ Ｐゴシック"/>
      <family val="3"/>
      <charset val="128"/>
    </font>
    <font>
      <sz val="9"/>
      <color indexed="63"/>
      <name val="ＭＳ Ｐゴシック"/>
      <family val="3"/>
      <charset val="128"/>
    </font>
    <font>
      <sz val="8"/>
      <color indexed="63"/>
      <name val="ＭＳ Ｐゴシック"/>
      <family val="3"/>
      <charset val="128"/>
    </font>
    <font>
      <sz val="8"/>
      <color indexed="63"/>
      <name val="ＭＳ Ｐゴシック"/>
      <family val="3"/>
      <charset val="128"/>
    </font>
    <font>
      <sz val="9"/>
      <color indexed="63"/>
      <name val="ＭＳ Ｐゴシック"/>
      <family val="3"/>
      <charset val="128"/>
    </font>
    <font>
      <sz val="9"/>
      <color indexed="63"/>
      <name val="ＭＳ Ｐゴシック"/>
      <family val="3"/>
      <charset val="128"/>
    </font>
    <font>
      <sz val="8"/>
      <color indexed="63"/>
      <name val="ＭＳ Ｐゴシック"/>
      <family val="3"/>
      <charset val="128"/>
    </font>
    <font>
      <sz val="10"/>
      <color indexed="63"/>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1"/>
      <name val="Century"/>
      <family val="1"/>
    </font>
  </fonts>
  <fills count="3">
    <fill>
      <patternFill patternType="none"/>
    </fill>
    <fill>
      <patternFill patternType="gray125"/>
    </fill>
    <fill>
      <patternFill patternType="solid">
        <fgColor indexed="1"/>
        <bgColor indexed="64"/>
      </patternFill>
    </fill>
  </fills>
  <borders count="6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tted">
        <color indexed="64"/>
      </left>
      <right style="double">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right/>
      <top/>
      <bottom style="double">
        <color indexed="64"/>
      </bottom>
      <diagonal/>
    </border>
    <border>
      <left style="dotted">
        <color indexed="64"/>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9">
    <xf numFmtId="0" fontId="0" fillId="0" borderId="0" xfId="0" applyAlignment="1">
      <alignment horizontal="left" vertical="top"/>
    </xf>
    <xf numFmtId="0" fontId="2" fillId="2" borderId="0" xfId="0" applyFont="1" applyFill="1" applyAlignment="1">
      <alignment horizontal="left" vertical="top"/>
    </xf>
    <xf numFmtId="0" fontId="0" fillId="2" borderId="16" xfId="0" applyFill="1" applyBorder="1" applyAlignment="1">
      <alignment horizontal="left"/>
    </xf>
    <xf numFmtId="0" fontId="0" fillId="2" borderId="11" xfId="0" applyFill="1" applyBorder="1" applyAlignment="1">
      <alignment horizontal="left"/>
    </xf>
    <xf numFmtId="0" fontId="0" fillId="2" borderId="12" xfId="0" applyFill="1" applyBorder="1" applyAlignment="1">
      <alignment horizontal="left"/>
    </xf>
    <xf numFmtId="0" fontId="0" fillId="2" borderId="13" xfId="0" applyFill="1" applyBorder="1" applyAlignment="1">
      <alignment horizontal="left"/>
    </xf>
    <xf numFmtId="0" fontId="2" fillId="2" borderId="2" xfId="0" applyFont="1" applyFill="1" applyBorder="1" applyAlignment="1">
      <alignment horizontal="left" vertical="top"/>
    </xf>
    <xf numFmtId="0" fontId="2" fillId="2" borderId="33" xfId="0" applyFont="1" applyFill="1" applyBorder="1" applyAlignment="1">
      <alignment horizontal="left" vertical="top"/>
    </xf>
    <xf numFmtId="9" fontId="0" fillId="0" borderId="0" xfId="2" applyFont="1" applyAlignment="1">
      <alignment horizontal="right" vertical="top"/>
    </xf>
    <xf numFmtId="176" fontId="0" fillId="0" borderId="0" xfId="2" applyNumberFormat="1" applyFont="1" applyAlignment="1">
      <alignment horizontal="right" vertical="top"/>
    </xf>
    <xf numFmtId="38" fontId="12" fillId="2" borderId="3" xfId="1" applyFont="1" applyFill="1" applyBorder="1" applyAlignment="1" applyProtection="1">
      <alignment horizontal="right"/>
    </xf>
    <xf numFmtId="38" fontId="12" fillId="2" borderId="16" xfId="1" applyFont="1" applyFill="1" applyBorder="1" applyAlignment="1" applyProtection="1">
      <alignment horizontal="right"/>
    </xf>
    <xf numFmtId="38" fontId="12" fillId="2" borderId="55" xfId="1" applyFont="1" applyFill="1" applyBorder="1" applyAlignment="1" applyProtection="1">
      <alignment horizontal="right"/>
    </xf>
    <xf numFmtId="0" fontId="16" fillId="0" borderId="0" xfId="0" applyFont="1" applyAlignment="1">
      <alignment horizontal="left" vertical="top"/>
    </xf>
    <xf numFmtId="0" fontId="12" fillId="2" borderId="35" xfId="0" applyFont="1" applyFill="1" applyBorder="1" applyAlignment="1">
      <alignment horizontal="center" vertical="center"/>
    </xf>
    <xf numFmtId="0" fontId="16" fillId="2" borderId="22" xfId="0" applyFont="1" applyFill="1" applyBorder="1" applyAlignment="1">
      <alignment horizontal="left"/>
    </xf>
    <xf numFmtId="0" fontId="16" fillId="2" borderId="34" xfId="0" applyFont="1" applyFill="1" applyBorder="1" applyAlignment="1">
      <alignment horizontal="left"/>
    </xf>
    <xf numFmtId="0" fontId="16" fillId="2" borderId="22" xfId="0" applyFont="1" applyFill="1" applyBorder="1" applyAlignment="1">
      <alignment horizontal="center"/>
    </xf>
    <xf numFmtId="0" fontId="16" fillId="2" borderId="23" xfId="0" applyFont="1" applyFill="1" applyBorder="1" applyAlignment="1">
      <alignment horizontal="center"/>
    </xf>
    <xf numFmtId="0" fontId="16" fillId="2" borderId="34" xfId="0" applyFont="1" applyFill="1" applyBorder="1" applyAlignment="1">
      <alignment horizontal="center"/>
    </xf>
    <xf numFmtId="0" fontId="16" fillId="2" borderId="11" xfId="0" applyFont="1" applyFill="1" applyBorder="1" applyAlignment="1">
      <alignment horizontal="left"/>
    </xf>
    <xf numFmtId="0" fontId="16" fillId="2" borderId="12" xfId="0" applyFont="1" applyFill="1" applyBorder="1" applyAlignment="1">
      <alignment horizontal="left"/>
    </xf>
    <xf numFmtId="0" fontId="16" fillId="2" borderId="11" xfId="0" applyFont="1" applyFill="1" applyBorder="1" applyAlignment="1">
      <alignment horizontal="center"/>
    </xf>
    <xf numFmtId="0" fontId="16" fillId="2" borderId="13" xfId="0" applyFont="1" applyFill="1" applyBorder="1" applyAlignment="1">
      <alignment horizontal="center"/>
    </xf>
    <xf numFmtId="0" fontId="16" fillId="2" borderId="12" xfId="0" applyFont="1" applyFill="1" applyBorder="1" applyAlignment="1">
      <alignment horizontal="center"/>
    </xf>
    <xf numFmtId="0" fontId="16" fillId="2" borderId="21" xfId="0" applyFont="1" applyFill="1" applyBorder="1" applyAlignment="1">
      <alignment horizontal="center"/>
    </xf>
    <xf numFmtId="0" fontId="16" fillId="2" borderId="43" xfId="0" applyFont="1" applyFill="1" applyBorder="1" applyAlignment="1">
      <alignment horizontal="center"/>
    </xf>
    <xf numFmtId="0" fontId="16" fillId="2" borderId="20" xfId="0" applyFont="1" applyFill="1" applyBorder="1" applyAlignment="1">
      <alignment horizontal="center"/>
    </xf>
    <xf numFmtId="0" fontId="16" fillId="2" borderId="16" xfId="0" applyFont="1" applyFill="1" applyBorder="1" applyAlignment="1" applyProtection="1">
      <alignment horizontal="left"/>
      <protection locked="0"/>
    </xf>
    <xf numFmtId="0" fontId="16" fillId="2" borderId="53" xfId="0" applyFont="1" applyFill="1" applyBorder="1" applyAlignment="1" applyProtection="1">
      <alignment horizontal="left"/>
      <protection locked="0"/>
    </xf>
    <xf numFmtId="0" fontId="12" fillId="2" borderId="16" xfId="0" applyFont="1" applyFill="1" applyBorder="1" applyAlignment="1">
      <alignment horizontal="center" vertical="center"/>
    </xf>
    <xf numFmtId="0" fontId="12" fillId="2" borderId="16" xfId="0" applyFont="1" applyFill="1" applyBorder="1" applyAlignment="1">
      <alignment horizontal="left" vertical="center"/>
    </xf>
    <xf numFmtId="0" fontId="16" fillId="2" borderId="52" xfId="0" applyFont="1" applyFill="1" applyBorder="1" applyAlignment="1" applyProtection="1">
      <alignment horizontal="left"/>
      <protection locked="0"/>
    </xf>
    <xf numFmtId="0" fontId="16" fillId="2" borderId="16" xfId="0" applyFont="1" applyFill="1" applyBorder="1" applyAlignment="1" applyProtection="1">
      <alignment horizontal="right"/>
      <protection locked="0"/>
    </xf>
    <xf numFmtId="38" fontId="16" fillId="2" borderId="16" xfId="1" applyFont="1" applyFill="1" applyBorder="1" applyAlignment="1" applyProtection="1">
      <alignment horizontal="right"/>
      <protection locked="0"/>
    </xf>
    <xf numFmtId="38" fontId="16" fillId="2" borderId="3" xfId="1" applyFont="1" applyFill="1" applyBorder="1" applyAlignment="1" applyProtection="1">
      <alignment horizontal="center"/>
      <protection locked="0"/>
    </xf>
    <xf numFmtId="38" fontId="16" fillId="2" borderId="3" xfId="1" applyFont="1" applyFill="1" applyBorder="1" applyAlignment="1" applyProtection="1">
      <alignment horizontal="right"/>
      <protection locked="0"/>
    </xf>
    <xf numFmtId="0" fontId="16" fillId="0" borderId="64" xfId="0" applyFont="1" applyBorder="1" applyAlignment="1" applyProtection="1">
      <alignment horizontal="left"/>
      <protection locked="0"/>
    </xf>
    <xf numFmtId="0" fontId="16" fillId="2" borderId="52" xfId="0" applyFont="1" applyFill="1" applyBorder="1" applyAlignment="1">
      <alignment horizontal="left"/>
    </xf>
    <xf numFmtId="0" fontId="16" fillId="2" borderId="16" xfId="0" applyFont="1" applyFill="1" applyBorder="1" applyAlignment="1">
      <alignment horizontal="left"/>
    </xf>
    <xf numFmtId="0" fontId="16" fillId="2" borderId="16" xfId="0" applyFont="1" applyFill="1" applyBorder="1" applyAlignment="1">
      <alignment horizontal="right"/>
    </xf>
    <xf numFmtId="38" fontId="16" fillId="2" borderId="16" xfId="1" applyFont="1" applyFill="1" applyBorder="1" applyAlignment="1" applyProtection="1">
      <alignment horizontal="right"/>
    </xf>
    <xf numFmtId="38" fontId="16" fillId="2" borderId="3" xfId="1" applyFont="1" applyFill="1" applyBorder="1" applyAlignment="1" applyProtection="1">
      <alignment horizontal="right"/>
    </xf>
    <xf numFmtId="0" fontId="16" fillId="2" borderId="54" xfId="0" applyFont="1" applyFill="1" applyBorder="1" applyAlignment="1">
      <alignment horizontal="left"/>
    </xf>
    <xf numFmtId="0" fontId="16" fillId="2" borderId="55" xfId="0" applyFont="1" applyFill="1" applyBorder="1" applyAlignment="1">
      <alignment horizontal="left"/>
    </xf>
    <xf numFmtId="0" fontId="16" fillId="2" borderId="55" xfId="0" applyFont="1" applyFill="1" applyBorder="1" applyAlignment="1">
      <alignment horizontal="right"/>
    </xf>
    <xf numFmtId="38" fontId="16" fillId="2" borderId="55" xfId="1" applyFont="1" applyFill="1" applyBorder="1" applyAlignment="1" applyProtection="1">
      <alignment horizontal="right"/>
    </xf>
    <xf numFmtId="38" fontId="16" fillId="2" borderId="61" xfId="1" applyFont="1" applyFill="1" applyBorder="1" applyAlignment="1" applyProtection="1">
      <alignment horizontal="right"/>
    </xf>
    <xf numFmtId="0" fontId="16" fillId="2" borderId="56" xfId="0" applyFont="1" applyFill="1" applyBorder="1" applyAlignment="1" applyProtection="1">
      <alignment horizontal="left"/>
      <protection locked="0"/>
    </xf>
    <xf numFmtId="0" fontId="19" fillId="2" borderId="0" xfId="0" applyFont="1" applyFill="1" applyAlignment="1">
      <alignment horizontal="left" vertical="top"/>
    </xf>
    <xf numFmtId="38" fontId="16" fillId="2" borderId="45" xfId="1" applyFont="1" applyFill="1" applyBorder="1" applyAlignment="1">
      <alignment horizontal="right"/>
    </xf>
    <xf numFmtId="0" fontId="16" fillId="2" borderId="0" xfId="0" applyFont="1" applyFill="1" applyAlignment="1">
      <alignment horizontal="left"/>
    </xf>
    <xf numFmtId="0" fontId="16" fillId="2" borderId="10" xfId="0" applyFont="1" applyFill="1" applyBorder="1" applyAlignment="1">
      <alignment vertical="center" wrapText="1"/>
    </xf>
    <xf numFmtId="0" fontId="16" fillId="2" borderId="0" xfId="0" applyFont="1" applyFill="1" applyAlignment="1">
      <alignment vertical="center" wrapText="1"/>
    </xf>
    <xf numFmtId="0" fontId="12" fillId="2" borderId="3" xfId="0" applyFont="1" applyFill="1" applyBorder="1" applyAlignment="1">
      <alignment horizontal="center" vertical="center"/>
    </xf>
    <xf numFmtId="38" fontId="16" fillId="2" borderId="0" xfId="0" applyNumberFormat="1" applyFont="1" applyFill="1" applyAlignment="1">
      <alignment vertical="center" wrapText="1"/>
    </xf>
    <xf numFmtId="0" fontId="16" fillId="2" borderId="5" xfId="0" applyFont="1" applyFill="1" applyBorder="1" applyAlignment="1">
      <alignment vertical="center" wrapText="1"/>
    </xf>
    <xf numFmtId="0" fontId="16" fillId="2" borderId="1" xfId="0" applyFont="1" applyFill="1" applyBorder="1" applyAlignment="1">
      <alignment vertical="center" wrapText="1"/>
    </xf>
    <xf numFmtId="38" fontId="16" fillId="2" borderId="0" xfId="1" applyFont="1" applyFill="1" applyBorder="1" applyAlignment="1" applyProtection="1">
      <alignment horizontal="right"/>
    </xf>
    <xf numFmtId="0" fontId="16" fillId="2" borderId="0" xfId="0" applyFont="1" applyFill="1" applyAlignment="1">
      <alignment horizontal="right"/>
    </xf>
    <xf numFmtId="0" fontId="12" fillId="2" borderId="62" xfId="0" applyFont="1" applyFill="1" applyBorder="1" applyAlignment="1">
      <alignment horizontal="center" vertical="center"/>
    </xf>
    <xf numFmtId="0" fontId="16" fillId="0" borderId="46" xfId="0" applyFont="1" applyBorder="1" applyAlignment="1">
      <alignment horizontal="center" vertical="center"/>
    </xf>
    <xf numFmtId="0" fontId="16" fillId="0" borderId="5" xfId="0" applyFont="1" applyBorder="1" applyAlignment="1">
      <alignment horizontal="center" vertical="center"/>
    </xf>
    <xf numFmtId="0" fontId="16" fillId="0" borderId="63" xfId="0" applyFont="1" applyBorder="1" applyAlignment="1">
      <alignment horizontal="center" vertical="center"/>
    </xf>
    <xf numFmtId="38" fontId="16" fillId="2" borderId="3" xfId="1" applyFont="1" applyFill="1" applyBorder="1" applyAlignment="1" applyProtection="1">
      <alignment horizontal="right"/>
      <protection locked="0"/>
    </xf>
    <xf numFmtId="0" fontId="16" fillId="0" borderId="64" xfId="0" applyFont="1" applyBorder="1" applyAlignment="1" applyProtection="1">
      <alignment horizontal="left"/>
      <protection locked="0"/>
    </xf>
    <xf numFmtId="0" fontId="16" fillId="2" borderId="16" xfId="0" applyFont="1" applyFill="1" applyBorder="1" applyAlignment="1" applyProtection="1">
      <alignment horizontal="left"/>
      <protection locked="0"/>
    </xf>
    <xf numFmtId="0" fontId="16" fillId="2" borderId="16" xfId="0" applyFont="1" applyFill="1" applyBorder="1" applyAlignment="1" applyProtection="1">
      <alignment horizontal="right"/>
      <protection locked="0"/>
    </xf>
    <xf numFmtId="0" fontId="12" fillId="2" borderId="48" xfId="0" applyFont="1" applyFill="1" applyBorder="1" applyAlignment="1">
      <alignment horizontal="center" vertical="center" wrapText="1"/>
    </xf>
    <xf numFmtId="0" fontId="16" fillId="0" borderId="15" xfId="0" applyFont="1" applyBorder="1" applyAlignment="1">
      <alignment horizontal="center" vertical="center"/>
    </xf>
    <xf numFmtId="0" fontId="16" fillId="2" borderId="16" xfId="0" applyFont="1" applyFill="1" applyBorder="1" applyAlignment="1">
      <alignment horizontal="left"/>
    </xf>
    <xf numFmtId="38" fontId="16" fillId="2" borderId="16" xfId="1" applyFont="1" applyFill="1" applyBorder="1" applyAlignment="1" applyProtection="1">
      <alignment horizontal="right"/>
    </xf>
    <xf numFmtId="0" fontId="13" fillId="2" borderId="16" xfId="0" applyFont="1" applyFill="1" applyBorder="1" applyAlignment="1">
      <alignment horizontal="left" vertical="center"/>
    </xf>
    <xf numFmtId="0" fontId="14" fillId="2" borderId="16" xfId="0" applyFont="1" applyFill="1" applyBorder="1" applyAlignment="1">
      <alignment horizontal="center" vertical="center"/>
    </xf>
    <xf numFmtId="0" fontId="12" fillId="2" borderId="16" xfId="0" applyFont="1" applyFill="1" applyBorder="1" applyAlignment="1">
      <alignment horizontal="center" vertical="center"/>
    </xf>
    <xf numFmtId="0" fontId="16" fillId="2" borderId="0" xfId="0" applyFont="1" applyFill="1" applyAlignment="1">
      <alignment horizontal="center"/>
    </xf>
    <xf numFmtId="0" fontId="14" fillId="2" borderId="0" xfId="0" applyFont="1" applyFill="1" applyAlignment="1">
      <alignment horizontal="center" vertical="center"/>
    </xf>
    <xf numFmtId="177" fontId="16" fillId="2" borderId="16" xfId="0" applyNumberFormat="1" applyFont="1" applyFill="1" applyBorder="1" applyAlignment="1">
      <alignment horizontal="left"/>
    </xf>
    <xf numFmtId="0" fontId="16" fillId="2" borderId="16" xfId="0" applyFont="1" applyFill="1" applyBorder="1" applyAlignment="1">
      <alignment horizontal="right"/>
    </xf>
    <xf numFmtId="0" fontId="14" fillId="2" borderId="16" xfId="0" applyFont="1" applyFill="1" applyBorder="1" applyAlignment="1">
      <alignment horizontal="center" vertical="center" shrinkToFit="1"/>
    </xf>
    <xf numFmtId="0" fontId="14" fillId="2" borderId="16" xfId="0" applyFont="1" applyFill="1" applyBorder="1" applyAlignment="1">
      <alignment horizontal="right" vertical="center"/>
    </xf>
    <xf numFmtId="0" fontId="14" fillId="2" borderId="53" xfId="0" applyFont="1" applyFill="1" applyBorder="1" applyAlignment="1">
      <alignment horizontal="right" vertical="center"/>
    </xf>
    <xf numFmtId="0" fontId="13" fillId="2" borderId="53" xfId="0" applyFont="1" applyFill="1" applyBorder="1" applyAlignment="1">
      <alignment horizontal="left" vertical="center"/>
    </xf>
    <xf numFmtId="179" fontId="13" fillId="2" borderId="6" xfId="0" applyNumberFormat="1" applyFont="1" applyFill="1" applyBorder="1" applyAlignment="1">
      <alignment horizontal="right" vertical="center"/>
    </xf>
    <xf numFmtId="179" fontId="13" fillId="2" borderId="4" xfId="0" applyNumberFormat="1" applyFont="1" applyFill="1" applyBorder="1" applyAlignment="1">
      <alignment horizontal="right" vertical="center"/>
    </xf>
    <xf numFmtId="0" fontId="14" fillId="2" borderId="14" xfId="0" applyFont="1" applyFill="1" applyBorder="1" applyAlignment="1">
      <alignment horizontal="center" wrapText="1"/>
    </xf>
    <xf numFmtId="0" fontId="14" fillId="2" borderId="14" xfId="0" applyFont="1" applyFill="1" applyBorder="1" applyAlignment="1">
      <alignment horizontal="center"/>
    </xf>
    <xf numFmtId="0" fontId="14" fillId="2" borderId="15" xfId="0" applyFont="1" applyFill="1" applyBorder="1" applyAlignment="1">
      <alignment horizontal="center" vertical="top" wrapText="1"/>
    </xf>
    <xf numFmtId="0" fontId="14" fillId="2" borderId="15" xfId="0" applyFont="1" applyFill="1" applyBorder="1" applyAlignment="1">
      <alignment horizontal="center" vertical="top"/>
    </xf>
    <xf numFmtId="0" fontId="15" fillId="2" borderId="1" xfId="0" applyFont="1" applyFill="1" applyBorder="1" applyAlignment="1">
      <alignment horizontal="right" vertical="center"/>
    </xf>
    <xf numFmtId="0" fontId="15" fillId="0" borderId="1" xfId="0" applyFont="1" applyBorder="1" applyAlignment="1">
      <alignment horizontal="right" vertical="center"/>
    </xf>
    <xf numFmtId="0" fontId="16" fillId="0" borderId="7" xfId="0" applyFont="1" applyBorder="1" applyAlignment="1">
      <alignment horizontal="left"/>
    </xf>
    <xf numFmtId="0" fontId="16" fillId="2" borderId="7" xfId="0" applyFont="1" applyFill="1" applyBorder="1" applyAlignment="1">
      <alignment horizontal="left"/>
    </xf>
    <xf numFmtId="0" fontId="17" fillId="2" borderId="16" xfId="0" applyFont="1" applyFill="1" applyBorder="1" applyAlignment="1">
      <alignment horizontal="left" vertical="center"/>
    </xf>
    <xf numFmtId="0" fontId="18" fillId="2" borderId="10" xfId="0" applyFont="1" applyFill="1" applyBorder="1" applyAlignment="1">
      <alignment horizontal="center" vertical="center"/>
    </xf>
    <xf numFmtId="0" fontId="18" fillId="2" borderId="0" xfId="0" applyFont="1" applyFill="1" applyAlignment="1">
      <alignment horizontal="center" vertical="center"/>
    </xf>
    <xf numFmtId="0" fontId="16" fillId="2" borderId="6" xfId="0" applyFont="1" applyFill="1" applyBorder="1" applyAlignment="1">
      <alignment horizontal="left"/>
    </xf>
    <xf numFmtId="0" fontId="15" fillId="2" borderId="16" xfId="0" applyFont="1" applyFill="1" applyBorder="1" applyAlignment="1">
      <alignment horizontal="center" vertical="center"/>
    </xf>
    <xf numFmtId="0" fontId="16" fillId="2" borderId="10" xfId="0" applyFont="1" applyFill="1" applyBorder="1" applyAlignment="1">
      <alignment horizontal="left" vertical="center" wrapText="1" indent="2"/>
    </xf>
    <xf numFmtId="0" fontId="16" fillId="2" borderId="0" xfId="0" applyFont="1" applyFill="1" applyAlignment="1">
      <alignment horizontal="left" vertical="center" wrapText="1" indent="2"/>
    </xf>
    <xf numFmtId="0" fontId="16" fillId="2" borderId="5" xfId="0" applyFont="1" applyFill="1" applyBorder="1" applyAlignment="1">
      <alignment horizontal="left" vertical="center" wrapText="1" indent="2"/>
    </xf>
    <xf numFmtId="0" fontId="16" fillId="2" borderId="1" xfId="0" applyFont="1" applyFill="1" applyBorder="1" applyAlignment="1">
      <alignment horizontal="left" vertical="center" wrapText="1" indent="2"/>
    </xf>
    <xf numFmtId="0" fontId="12" fillId="2" borderId="6"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3" fillId="2" borderId="3" xfId="0" applyFont="1" applyFill="1" applyBorder="1" applyAlignment="1">
      <alignment horizontal="right" vertical="center"/>
    </xf>
    <xf numFmtId="0" fontId="13" fillId="2" borderId="6" xfId="0" applyFont="1" applyFill="1" applyBorder="1" applyAlignment="1">
      <alignment horizontal="right" vertical="center"/>
    </xf>
    <xf numFmtId="0" fontId="14" fillId="2" borderId="16" xfId="0" applyFont="1" applyFill="1" applyBorder="1" applyAlignment="1">
      <alignment horizontal="center" vertical="center" wrapText="1"/>
    </xf>
    <xf numFmtId="38" fontId="16" fillId="2" borderId="3" xfId="1" applyFont="1" applyFill="1" applyBorder="1" applyAlignment="1" applyProtection="1">
      <alignment horizontal="right"/>
    </xf>
    <xf numFmtId="0" fontId="16" fillId="0" borderId="64" xfId="0" applyFont="1" applyBorder="1" applyAlignment="1">
      <alignment horizontal="left"/>
    </xf>
    <xf numFmtId="178" fontId="13" fillId="2" borderId="6" xfId="0" applyNumberFormat="1" applyFont="1" applyFill="1" applyBorder="1" applyAlignment="1">
      <alignment horizontal="right" vertical="center"/>
    </xf>
    <xf numFmtId="178" fontId="13" fillId="2" borderId="4" xfId="0" applyNumberFormat="1" applyFont="1" applyFill="1" applyBorder="1" applyAlignment="1">
      <alignment horizontal="right" vertical="center"/>
    </xf>
    <xf numFmtId="0" fontId="14" fillId="2" borderId="45" xfId="0" applyFont="1" applyFill="1" applyBorder="1" applyAlignment="1">
      <alignment horizontal="center" vertical="center"/>
    </xf>
    <xf numFmtId="0" fontId="14" fillId="2" borderId="50" xfId="0" applyFont="1" applyFill="1" applyBorder="1" applyAlignment="1" applyProtection="1">
      <alignment horizontal="center" vertical="top" wrapText="1"/>
      <protection locked="0"/>
    </xf>
    <xf numFmtId="0" fontId="14" fillId="2" borderId="15" xfId="0" applyFont="1" applyFill="1" applyBorder="1" applyAlignment="1" applyProtection="1">
      <alignment horizontal="center" vertical="top" wrapText="1"/>
      <protection locked="0"/>
    </xf>
    <xf numFmtId="0" fontId="14" fillId="2" borderId="15" xfId="0" applyFont="1" applyFill="1" applyBorder="1" applyAlignment="1" applyProtection="1">
      <alignment horizontal="center" vertical="top"/>
      <protection locked="0"/>
    </xf>
    <xf numFmtId="0" fontId="14" fillId="2" borderId="51" xfId="0" applyFont="1" applyFill="1" applyBorder="1" applyAlignment="1" applyProtection="1">
      <alignment horizontal="center" vertical="top"/>
      <protection locked="0"/>
    </xf>
    <xf numFmtId="0" fontId="16" fillId="2" borderId="45" xfId="0" applyFont="1" applyFill="1" applyBorder="1" applyAlignment="1">
      <alignment horizontal="right"/>
    </xf>
    <xf numFmtId="0" fontId="12" fillId="2" borderId="60" xfId="0" applyFont="1" applyFill="1" applyBorder="1" applyAlignment="1">
      <alignment horizontal="center" vertical="center"/>
    </xf>
    <xf numFmtId="0" fontId="14" fillId="2" borderId="5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right" vertical="center"/>
      <protection locked="0"/>
    </xf>
    <xf numFmtId="0" fontId="14" fillId="2" borderId="53" xfId="0" applyFont="1" applyFill="1" applyBorder="1" applyAlignment="1" applyProtection="1">
      <alignment horizontal="right" vertical="center"/>
      <protection locked="0"/>
    </xf>
    <xf numFmtId="0" fontId="13" fillId="2" borderId="16" xfId="0" applyFont="1" applyFill="1" applyBorder="1" applyAlignment="1" applyProtection="1">
      <alignment horizontal="left" vertical="center"/>
      <protection locked="0"/>
    </xf>
    <xf numFmtId="0" fontId="13" fillId="2" borderId="53" xfId="0" applyFont="1" applyFill="1" applyBorder="1" applyAlignment="1" applyProtection="1">
      <alignment horizontal="left" vertical="center"/>
      <protection locked="0"/>
    </xf>
    <xf numFmtId="0" fontId="14" fillId="2" borderId="14" xfId="0" applyFont="1" applyFill="1" applyBorder="1" applyAlignment="1" applyProtection="1">
      <alignment horizontal="center" vertical="center" shrinkToFit="1"/>
      <protection locked="0"/>
    </xf>
    <xf numFmtId="0" fontId="16" fillId="2" borderId="14" xfId="0" applyFont="1" applyFill="1" applyBorder="1" applyAlignment="1" applyProtection="1">
      <alignment horizontal="left"/>
      <protection locked="0"/>
    </xf>
    <xf numFmtId="0" fontId="16" fillId="2" borderId="58" xfId="0" applyFont="1" applyFill="1" applyBorder="1" applyAlignment="1" applyProtection="1">
      <alignment horizontal="left"/>
      <protection locked="0"/>
    </xf>
    <xf numFmtId="0" fontId="14" fillId="2" borderId="47" xfId="0" applyFont="1" applyFill="1" applyBorder="1" applyAlignment="1" applyProtection="1">
      <alignment horizontal="center" wrapText="1"/>
      <protection locked="0"/>
    </xf>
    <xf numFmtId="0" fontId="14" fillId="2" borderId="48" xfId="0" applyFont="1" applyFill="1" applyBorder="1" applyAlignment="1" applyProtection="1">
      <alignment horizontal="center" wrapText="1"/>
      <protection locked="0"/>
    </xf>
    <xf numFmtId="0" fontId="14" fillId="2" borderId="48" xfId="0" applyFont="1" applyFill="1" applyBorder="1" applyAlignment="1" applyProtection="1">
      <alignment horizontal="center"/>
      <protection locked="0"/>
    </xf>
    <xf numFmtId="0" fontId="14" fillId="2" borderId="49" xfId="0" applyFont="1" applyFill="1" applyBorder="1" applyAlignment="1" applyProtection="1">
      <alignment horizontal="center"/>
      <protection locked="0"/>
    </xf>
    <xf numFmtId="0" fontId="13" fillId="2" borderId="52" xfId="0" applyFont="1" applyFill="1" applyBorder="1" applyAlignment="1" applyProtection="1">
      <alignment horizontal="left" vertical="center"/>
      <protection locked="0"/>
    </xf>
    <xf numFmtId="0" fontId="16" fillId="2" borderId="53" xfId="0" applyFont="1" applyFill="1" applyBorder="1" applyAlignment="1" applyProtection="1">
      <alignment horizontal="left"/>
      <protection locked="0"/>
    </xf>
    <xf numFmtId="0" fontId="16" fillId="2" borderId="2" xfId="0" applyFont="1" applyFill="1" applyBorder="1" applyAlignment="1">
      <alignment horizontal="left"/>
    </xf>
    <xf numFmtId="0" fontId="16" fillId="2" borderId="0" xfId="0" applyFont="1" applyFill="1" applyAlignment="1">
      <alignment horizontal="left"/>
    </xf>
    <xf numFmtId="0" fontId="16" fillId="2" borderId="0" xfId="0" applyFont="1" applyFill="1" applyAlignment="1">
      <alignment horizontal="left" vertical="center" indent="2"/>
    </xf>
    <xf numFmtId="0" fontId="16" fillId="2" borderId="10" xfId="0" applyFont="1" applyFill="1" applyBorder="1" applyAlignment="1">
      <alignment horizontal="left" vertical="center" indent="2"/>
    </xf>
    <xf numFmtId="0" fontId="12" fillId="2" borderId="36" xfId="0" applyFont="1" applyFill="1" applyBorder="1" applyAlignment="1">
      <alignment horizontal="center" vertical="center" wrapText="1"/>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9" fontId="13" fillId="2" borderId="44" xfId="0" applyNumberFormat="1" applyFont="1" applyFill="1" applyBorder="1" applyAlignment="1" applyProtection="1">
      <alignment horizontal="right" vertical="center"/>
      <protection locked="0"/>
    </xf>
    <xf numFmtId="179" fontId="13" fillId="2" borderId="45" xfId="0" applyNumberFormat="1" applyFont="1" applyFill="1" applyBorder="1" applyAlignment="1" applyProtection="1">
      <alignment horizontal="right" vertical="center"/>
      <protection locked="0"/>
    </xf>
    <xf numFmtId="179" fontId="13" fillId="2" borderId="46" xfId="0" applyNumberFormat="1" applyFont="1" applyFill="1" applyBorder="1" applyAlignment="1" applyProtection="1">
      <alignment horizontal="right" vertical="center"/>
      <protection locked="0"/>
    </xf>
    <xf numFmtId="0" fontId="13" fillId="2" borderId="8" xfId="0" applyFont="1" applyFill="1" applyBorder="1" applyAlignment="1" applyProtection="1">
      <alignment horizontal="right" vertical="center"/>
      <protection locked="0"/>
    </xf>
    <xf numFmtId="0" fontId="13" fillId="2" borderId="9" xfId="0" applyFont="1" applyFill="1" applyBorder="1" applyAlignment="1" applyProtection="1">
      <alignment horizontal="right" vertical="center"/>
      <protection locked="0"/>
    </xf>
    <xf numFmtId="177" fontId="16" fillId="2" borderId="55" xfId="0" applyNumberFormat="1" applyFont="1" applyFill="1" applyBorder="1" applyAlignment="1">
      <alignment horizontal="left"/>
    </xf>
    <xf numFmtId="0" fontId="16" fillId="2" borderId="55" xfId="0" applyFont="1" applyFill="1" applyBorder="1" applyAlignment="1">
      <alignment horizontal="right"/>
    </xf>
    <xf numFmtId="38" fontId="16" fillId="2" borderId="45" xfId="1" applyFont="1" applyFill="1" applyBorder="1" applyAlignment="1">
      <alignment horizontal="right"/>
    </xf>
    <xf numFmtId="0" fontId="13" fillId="2" borderId="59" xfId="0" applyFont="1" applyFill="1" applyBorder="1" applyAlignment="1">
      <alignment horizontal="left" vertical="center"/>
    </xf>
    <xf numFmtId="0" fontId="13" fillId="2" borderId="52" xfId="0" applyFont="1" applyFill="1" applyBorder="1" applyAlignment="1">
      <alignment horizontal="left" vertical="center"/>
    </xf>
    <xf numFmtId="0" fontId="13" fillId="2" borderId="60" xfId="0" applyFont="1" applyFill="1" applyBorder="1" applyAlignment="1">
      <alignment horizontal="left" vertical="center"/>
    </xf>
    <xf numFmtId="0" fontId="14" fillId="2" borderId="60" xfId="0" applyFont="1" applyFill="1" applyBorder="1" applyAlignment="1">
      <alignment horizontal="center" vertical="center"/>
    </xf>
    <xf numFmtId="0" fontId="16" fillId="2" borderId="9" xfId="0" applyFont="1" applyFill="1" applyBorder="1" applyAlignment="1">
      <alignment horizontal="left"/>
    </xf>
    <xf numFmtId="0" fontId="15" fillId="2" borderId="16"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6" fillId="2" borderId="38" xfId="0" applyFont="1" applyFill="1" applyBorder="1" applyAlignment="1" applyProtection="1">
      <alignment horizontal="left"/>
      <protection locked="0"/>
    </xf>
    <xf numFmtId="0" fontId="16" fillId="2" borderId="39" xfId="0" applyFont="1" applyFill="1" applyBorder="1" applyAlignment="1" applyProtection="1">
      <alignment horizontal="left"/>
      <protection locked="0"/>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6" fillId="2" borderId="41" xfId="0" applyFont="1" applyFill="1" applyBorder="1" applyAlignment="1" applyProtection="1">
      <alignment horizontal="left"/>
      <protection locked="0"/>
    </xf>
    <xf numFmtId="0" fontId="16" fillId="2" borderId="42" xfId="0" applyFont="1" applyFill="1" applyBorder="1" applyAlignment="1" applyProtection="1">
      <alignment horizontal="left"/>
      <protection locked="0"/>
    </xf>
    <xf numFmtId="0" fontId="14" fillId="2" borderId="15" xfId="0" applyFont="1" applyFill="1" applyBorder="1" applyAlignment="1">
      <alignment horizontal="center" vertical="center"/>
    </xf>
    <xf numFmtId="0" fontId="0" fillId="2" borderId="26" xfId="0" applyFill="1" applyBorder="1" applyAlignment="1">
      <alignment horizontal="left"/>
    </xf>
    <xf numFmtId="0" fontId="0" fillId="2" borderId="27" xfId="0" applyFill="1" applyBorder="1" applyAlignment="1">
      <alignment horizontal="left"/>
    </xf>
    <xf numFmtId="0" fontId="3" fillId="2" borderId="25" xfId="0" applyFont="1" applyFill="1" applyBorder="1" applyAlignment="1">
      <alignment horizontal="center" vertical="center"/>
    </xf>
    <xf numFmtId="0" fontId="0" fillId="2" borderId="28" xfId="0" applyFill="1" applyBorder="1" applyAlignment="1">
      <alignment horizontal="left"/>
    </xf>
    <xf numFmtId="0" fontId="0" fillId="2" borderId="29" xfId="0" applyFill="1" applyBorder="1" applyAlignment="1">
      <alignment horizontal="left"/>
    </xf>
    <xf numFmtId="0" fontId="10" fillId="2" borderId="2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0" fillId="2" borderId="11" xfId="0" applyFill="1" applyBorder="1" applyAlignment="1">
      <alignment horizontal="left"/>
    </xf>
    <xf numFmtId="0" fontId="0" fillId="2" borderId="13" xfId="0" applyFill="1" applyBorder="1" applyAlignment="1">
      <alignment horizontal="left"/>
    </xf>
    <xf numFmtId="0" fontId="0" fillId="2" borderId="19" xfId="0" applyFill="1" applyBorder="1" applyAlignment="1">
      <alignment horizontal="left"/>
    </xf>
    <xf numFmtId="0" fontId="14" fillId="2" borderId="24" xfId="0" applyFont="1" applyFill="1" applyBorder="1" applyAlignment="1">
      <alignment horizontal="center" vertical="center" wrapText="1"/>
    </xf>
    <xf numFmtId="0" fontId="0" fillId="2" borderId="12" xfId="0" applyFill="1" applyBorder="1" applyAlignment="1">
      <alignment horizontal="left"/>
    </xf>
    <xf numFmtId="0" fontId="9" fillId="2" borderId="2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0" fillId="0" borderId="11" xfId="0" applyBorder="1" applyAlignment="1">
      <alignment horizontal="left"/>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3" fillId="2" borderId="24" xfId="0" applyFont="1" applyFill="1" applyBorder="1" applyAlignment="1">
      <alignment horizontal="center" vertical="center"/>
    </xf>
    <xf numFmtId="0" fontId="7" fillId="2" borderId="17" xfId="0" applyFont="1" applyFill="1" applyBorder="1" applyAlignment="1">
      <alignment horizontal="right" vertical="center"/>
    </xf>
    <xf numFmtId="0" fontId="7" fillId="0" borderId="17" xfId="0" applyFont="1" applyBorder="1" applyAlignment="1">
      <alignment horizontal="right" vertical="center"/>
    </xf>
    <xf numFmtId="0" fontId="6" fillId="2" borderId="24" xfId="0" applyFont="1" applyFill="1" applyBorder="1" applyAlignment="1">
      <alignment horizontal="center" vertical="center" wrapText="1"/>
    </xf>
    <xf numFmtId="0" fontId="3" fillId="2" borderId="16" xfId="0" applyFont="1" applyFill="1" applyBorder="1" applyAlignment="1">
      <alignment horizontal="left" vertical="center"/>
    </xf>
    <xf numFmtId="0" fontId="3" fillId="2" borderId="32" xfId="0" applyFont="1" applyFill="1" applyBorder="1" applyAlignment="1">
      <alignment horizontal="center" vertical="center"/>
    </xf>
    <xf numFmtId="0" fontId="3" fillId="2" borderId="30" xfId="0" applyFont="1" applyFill="1" applyBorder="1" applyAlignment="1">
      <alignment horizontal="center" vertical="center"/>
    </xf>
    <xf numFmtId="0" fontId="0" fillId="2" borderId="18" xfId="0" applyFill="1" applyBorder="1" applyAlignment="1">
      <alignment horizontal="left"/>
    </xf>
    <xf numFmtId="0" fontId="0" fillId="0" borderId="18" xfId="0" applyBorder="1" applyAlignment="1">
      <alignment horizontal="left"/>
    </xf>
    <xf numFmtId="0" fontId="11" fillId="2" borderId="24" xfId="0" applyFont="1" applyFill="1" applyBorder="1" applyAlignment="1">
      <alignment horizontal="center" vertical="center"/>
    </xf>
    <xf numFmtId="0" fontId="0" fillId="2" borderId="31" xfId="0" applyFill="1" applyBorder="1" applyAlignment="1">
      <alignment horizontal="left"/>
    </xf>
    <xf numFmtId="0" fontId="4" fillId="2" borderId="24" xfId="0" applyFont="1" applyFill="1" applyBorder="1" applyAlignment="1">
      <alignment horizontal="left" vertical="center" wrapText="1"/>
    </xf>
    <xf numFmtId="0" fontId="8" fillId="2" borderId="16" xfId="0" applyFont="1" applyFill="1" applyBorder="1" applyAlignment="1">
      <alignment horizontal="left" vertical="center"/>
    </xf>
    <xf numFmtId="0" fontId="0" fillId="2" borderId="16" xfId="0" applyFill="1" applyBorder="1" applyAlignment="1">
      <alignment horizontal="left"/>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38100</xdr:colOff>
          <xdr:row>33</xdr:row>
          <xdr:rowOff>219075</xdr:rowOff>
        </xdr:from>
        <xdr:to>
          <xdr:col>27</xdr:col>
          <xdr:colOff>2028825</xdr:colOff>
          <xdr:row>44</xdr:row>
          <xdr:rowOff>63500</xdr:rowOff>
        </xdr:to>
        <xdr:pic>
          <xdr:nvPicPr>
            <xdr:cNvPr id="2" name="図 1">
              <a:extLst>
                <a:ext uri="{FF2B5EF4-FFF2-40B4-BE49-F238E27FC236}">
                  <a16:creationId xmlns:a16="http://schemas.microsoft.com/office/drawing/2014/main" id="{23736C53-719C-4222-9B30-06B1CC621770}"/>
                </a:ext>
              </a:extLst>
            </xdr:cNvPr>
            <xdr:cNvPicPr>
              <a:picLocks noChangeAspect="1" noChangeArrowheads="1"/>
              <a:extLst>
                <a:ext uri="{84589F7E-364E-4C9E-8A38-B11213B215E9}">
                  <a14:cameraTool cellRange="工事査定!$B$3:$P$22" spid="_x0000_s1092"/>
                </a:ext>
              </a:extLst>
            </xdr:cNvPicPr>
          </xdr:nvPicPr>
          <xdr:blipFill>
            <a:blip xmlns:r="http://schemas.openxmlformats.org/officeDocument/2006/relationships" r:embed="rId1"/>
            <a:stretch>
              <a:fillRect/>
            </a:stretch>
          </xdr:blipFill>
          <xdr:spPr bwMode="auto">
            <a:xfrm>
              <a:off x="3800475" y="8791575"/>
              <a:ext cx="7143750" cy="3073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62</xdr:row>
          <xdr:rowOff>152400</xdr:rowOff>
        </xdr:from>
        <xdr:to>
          <xdr:col>27</xdr:col>
          <xdr:colOff>2225675</xdr:colOff>
          <xdr:row>72</xdr:row>
          <xdr:rowOff>250825</xdr:rowOff>
        </xdr:to>
        <xdr:pic>
          <xdr:nvPicPr>
            <xdr:cNvPr id="3" name="図 2">
              <a:extLst>
                <a:ext uri="{FF2B5EF4-FFF2-40B4-BE49-F238E27FC236}">
                  <a16:creationId xmlns:a16="http://schemas.microsoft.com/office/drawing/2014/main" id="{37D062E6-968E-4DC1-860B-F80E41F80375}"/>
                </a:ext>
              </a:extLst>
            </xdr:cNvPr>
            <xdr:cNvPicPr>
              <a:picLocks noChangeAspect="1" noChangeArrowheads="1"/>
              <a:extLst>
                <a:ext uri="{84589F7E-364E-4C9E-8A38-B11213B215E9}">
                  <a14:cameraTool cellRange="工事査定!$B$3:$P$22" spid="_x0000_s1093"/>
                </a:ext>
              </a:extLst>
            </xdr:cNvPicPr>
          </xdr:nvPicPr>
          <xdr:blipFill>
            <a:blip xmlns:r="http://schemas.openxmlformats.org/officeDocument/2006/relationships" r:embed="rId2"/>
            <a:stretch>
              <a:fillRect/>
            </a:stretch>
          </xdr:blipFill>
          <xdr:spPr bwMode="auto">
            <a:xfrm>
              <a:off x="3879850" y="16249650"/>
              <a:ext cx="6076950" cy="306705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15</xdr:col>
      <xdr:colOff>0</xdr:colOff>
      <xdr:row>11</xdr:row>
      <xdr:rowOff>79375</xdr:rowOff>
    </xdr:from>
    <xdr:ext cx="325730" cy="275717"/>
    <xdr:sp macro="" textlink="">
      <xdr:nvSpPr>
        <xdr:cNvPr id="4" name="テキスト ボックス 3">
          <a:extLst>
            <a:ext uri="{FF2B5EF4-FFF2-40B4-BE49-F238E27FC236}">
              <a16:creationId xmlns:a16="http://schemas.microsoft.com/office/drawing/2014/main" id="{C4AE9F44-D2A9-63D7-2246-1FAE5A5A3126}"/>
            </a:ext>
          </a:extLst>
        </xdr:cNvPr>
        <xdr:cNvSpPr txBox="1"/>
      </xdr:nvSpPr>
      <xdr:spPr>
        <a:xfrm>
          <a:off x="3222625" y="32543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15</xdr:col>
      <xdr:colOff>0</xdr:colOff>
      <xdr:row>40</xdr:row>
      <xdr:rowOff>47625</xdr:rowOff>
    </xdr:from>
    <xdr:ext cx="325730" cy="275717"/>
    <xdr:sp macro="" textlink="">
      <xdr:nvSpPr>
        <xdr:cNvPr id="5" name="テキスト ボックス 4">
          <a:extLst>
            <a:ext uri="{FF2B5EF4-FFF2-40B4-BE49-F238E27FC236}">
              <a16:creationId xmlns:a16="http://schemas.microsoft.com/office/drawing/2014/main" id="{14C29C5D-02A2-4859-9B70-723FE4207694}"/>
            </a:ext>
          </a:extLst>
        </xdr:cNvPr>
        <xdr:cNvSpPr txBox="1"/>
      </xdr:nvSpPr>
      <xdr:spPr>
        <a:xfrm>
          <a:off x="3222625" y="107791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14</xdr:col>
      <xdr:colOff>190500</xdr:colOff>
      <xdr:row>69</xdr:row>
      <xdr:rowOff>47625</xdr:rowOff>
    </xdr:from>
    <xdr:ext cx="325730" cy="275717"/>
    <xdr:sp macro="" textlink="">
      <xdr:nvSpPr>
        <xdr:cNvPr id="6" name="テキスト ボックス 5">
          <a:extLst>
            <a:ext uri="{FF2B5EF4-FFF2-40B4-BE49-F238E27FC236}">
              <a16:creationId xmlns:a16="http://schemas.microsoft.com/office/drawing/2014/main" id="{B98E2B31-76EE-49FD-8DC9-53CD0FD8DA02}"/>
            </a:ext>
          </a:extLst>
        </xdr:cNvPr>
        <xdr:cNvSpPr txBox="1"/>
      </xdr:nvSpPr>
      <xdr:spPr>
        <a:xfrm>
          <a:off x="3206750" y="18335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6"/>
  <sheetViews>
    <sheetView tabSelected="1" view="pageBreakPreview" topLeftCell="A4" zoomScaleNormal="100" zoomScaleSheetLayoutView="100" workbookViewId="0">
      <selection activeCell="S3" sqref="S3:AB16"/>
    </sheetView>
  </sheetViews>
  <sheetFormatPr defaultRowHeight="13.5" x14ac:dyDescent="0.15"/>
  <cols>
    <col min="1" max="1" width="6" style="13" bestFit="1" customWidth="1"/>
    <col min="2" max="2" width="2.625" style="13" bestFit="1" customWidth="1"/>
    <col min="3" max="3" width="2.5" style="13" bestFit="1" customWidth="1"/>
    <col min="4" max="4" width="2.25" style="13" bestFit="1" customWidth="1"/>
    <col min="5" max="5" width="2.375" style="13" bestFit="1" customWidth="1"/>
    <col min="6" max="6" width="2.625" style="13" bestFit="1" customWidth="1"/>
    <col min="7" max="7" width="2.125" style="13" bestFit="1" customWidth="1"/>
    <col min="8" max="18" width="2.625" style="13" customWidth="1"/>
    <col min="19" max="19" width="1.125" style="13" bestFit="1" customWidth="1"/>
    <col min="20" max="20" width="7.25" style="13" bestFit="1" customWidth="1"/>
    <col min="21" max="21" width="3.875" style="13" bestFit="1" customWidth="1"/>
    <col min="22" max="22" width="7.25" style="13" bestFit="1" customWidth="1"/>
    <col min="23" max="23" width="12.125" style="13" customWidth="1"/>
    <col min="24" max="24" width="7.25" style="13" bestFit="1" customWidth="1"/>
    <col min="25" max="25" width="12.375" style="13" customWidth="1"/>
    <col min="26" max="26" width="5.875" style="13" customWidth="1"/>
    <col min="27" max="27" width="10.5" style="13" customWidth="1"/>
    <col min="28" max="28" width="26.75" style="13" customWidth="1"/>
    <col min="29" max="16384" width="9" style="13"/>
  </cols>
  <sheetData>
    <row r="1" spans="1:28" ht="56.25" customHeight="1" x14ac:dyDescent="0.15">
      <c r="M1" s="49"/>
      <c r="P1" s="49"/>
      <c r="Q1" s="49"/>
      <c r="R1" s="49"/>
      <c r="S1" s="49"/>
      <c r="V1" s="49"/>
      <c r="W1" s="49"/>
      <c r="X1" s="49"/>
      <c r="Y1" s="49"/>
      <c r="Z1" s="49"/>
      <c r="AA1" s="49"/>
      <c r="AB1" s="49"/>
    </row>
    <row r="2" spans="1:28" ht="17.25" customHeight="1" x14ac:dyDescent="0.15">
      <c r="B2" s="89" t="s">
        <v>52</v>
      </c>
      <c r="C2" s="89"/>
      <c r="D2" s="89"/>
      <c r="E2" s="89"/>
      <c r="F2" s="89"/>
      <c r="G2" s="89"/>
      <c r="H2" s="89"/>
      <c r="I2" s="89"/>
      <c r="J2" s="89"/>
      <c r="K2" s="90"/>
      <c r="L2" s="90"/>
      <c r="M2" s="89"/>
      <c r="N2" s="89"/>
      <c r="O2" s="91"/>
      <c r="P2" s="92"/>
      <c r="Q2" s="93" t="s">
        <v>0</v>
      </c>
      <c r="R2" s="93"/>
      <c r="S2" s="94" t="s">
        <v>46</v>
      </c>
      <c r="T2" s="95"/>
      <c r="U2" s="95"/>
      <c r="V2" s="95"/>
      <c r="W2" s="95"/>
      <c r="X2" s="95"/>
    </row>
    <row r="3" spans="1:28" ht="7.5" customHeight="1" x14ac:dyDescent="0.15">
      <c r="B3" s="96"/>
      <c r="C3" s="96"/>
      <c r="D3" s="96"/>
      <c r="E3" s="96"/>
      <c r="F3" s="96"/>
      <c r="G3" s="96"/>
      <c r="H3" s="96"/>
      <c r="I3" s="96"/>
      <c r="J3" s="96"/>
      <c r="K3" s="96"/>
      <c r="L3" s="96"/>
      <c r="M3" s="96"/>
      <c r="N3" s="96"/>
      <c r="O3" s="92"/>
      <c r="P3" s="92"/>
      <c r="Q3" s="159">
        <v>1</v>
      </c>
      <c r="R3" s="159"/>
      <c r="S3" s="98" t="s">
        <v>55</v>
      </c>
      <c r="T3" s="141"/>
      <c r="U3" s="141"/>
      <c r="V3" s="141"/>
      <c r="W3" s="141"/>
      <c r="X3" s="141"/>
      <c r="Y3" s="141"/>
      <c r="Z3" s="141"/>
      <c r="AA3" s="141"/>
      <c r="AB3" s="141"/>
    </row>
    <row r="4" spans="1:28" ht="9.4" customHeight="1" thickBot="1" x14ac:dyDescent="0.2">
      <c r="A4" s="49"/>
      <c r="B4" s="158"/>
      <c r="C4" s="158"/>
      <c r="D4" s="158"/>
      <c r="E4" s="158"/>
      <c r="F4" s="158"/>
      <c r="G4" s="158"/>
      <c r="H4" s="158"/>
      <c r="I4" s="158"/>
      <c r="J4" s="158"/>
      <c r="K4" s="158"/>
      <c r="L4" s="158"/>
      <c r="M4" s="158"/>
      <c r="N4" s="158"/>
      <c r="O4" s="139"/>
      <c r="P4" s="139"/>
      <c r="Q4" s="160"/>
      <c r="R4" s="160"/>
      <c r="S4" s="142"/>
      <c r="T4" s="141"/>
      <c r="U4" s="141"/>
      <c r="V4" s="141"/>
      <c r="W4" s="141"/>
      <c r="X4" s="141"/>
      <c r="Y4" s="141"/>
      <c r="Z4" s="141"/>
      <c r="AA4" s="141"/>
      <c r="AB4" s="141"/>
    </row>
    <row r="5" spans="1:28" ht="21.75" customHeight="1" thickTop="1" x14ac:dyDescent="0.15">
      <c r="A5" s="49"/>
      <c r="B5" s="14" t="s">
        <v>39</v>
      </c>
      <c r="C5" s="143" t="s">
        <v>40</v>
      </c>
      <c r="D5" s="144"/>
      <c r="E5" s="145"/>
      <c r="F5" s="161"/>
      <c r="G5" s="161"/>
      <c r="H5" s="161"/>
      <c r="I5" s="161"/>
      <c r="J5" s="161"/>
      <c r="K5" s="161"/>
      <c r="L5" s="161"/>
      <c r="M5" s="161"/>
      <c r="N5" s="161"/>
      <c r="O5" s="161"/>
      <c r="P5" s="161"/>
      <c r="Q5" s="161"/>
      <c r="R5" s="162"/>
      <c r="S5" s="141"/>
      <c r="T5" s="141"/>
      <c r="U5" s="141"/>
      <c r="V5" s="141"/>
      <c r="W5" s="141"/>
      <c r="X5" s="141"/>
      <c r="Y5" s="141"/>
      <c r="Z5" s="141"/>
      <c r="AA5" s="141"/>
      <c r="AB5" s="141"/>
    </row>
    <row r="6" spans="1:28" ht="21.4" customHeight="1" thickBot="1" x14ac:dyDescent="0.2">
      <c r="A6" s="49"/>
      <c r="B6" s="163" t="s">
        <v>1</v>
      </c>
      <c r="C6" s="164"/>
      <c r="D6" s="164"/>
      <c r="E6" s="164"/>
      <c r="F6" s="165"/>
      <c r="G6" s="165"/>
      <c r="H6" s="165"/>
      <c r="I6" s="165"/>
      <c r="J6" s="165"/>
      <c r="K6" s="165"/>
      <c r="L6" s="165"/>
      <c r="M6" s="165"/>
      <c r="N6" s="165"/>
      <c r="O6" s="165"/>
      <c r="P6" s="165"/>
      <c r="Q6" s="165"/>
      <c r="R6" s="166"/>
      <c r="S6" s="141"/>
      <c r="T6" s="141"/>
      <c r="U6" s="141"/>
      <c r="V6" s="141"/>
      <c r="W6" s="141"/>
      <c r="X6" s="141"/>
      <c r="Y6" s="141"/>
      <c r="Z6" s="141"/>
      <c r="AA6" s="141"/>
      <c r="AB6" s="141"/>
    </row>
    <row r="7" spans="1:28" ht="21.4" customHeight="1" thickTop="1" x14ac:dyDescent="0.15">
      <c r="A7" s="49"/>
      <c r="B7" s="167" t="s">
        <v>51</v>
      </c>
      <c r="C7" s="167"/>
      <c r="D7" s="167"/>
      <c r="E7" s="167"/>
      <c r="F7" s="167"/>
      <c r="G7" s="167"/>
      <c r="H7" s="15"/>
      <c r="I7" s="16"/>
      <c r="J7" s="17" t="str">
        <f>IF(LEN($Y$35)&gt;=9,MID($Y$35,LEN($Y$35)-8,1),"")</f>
        <v/>
      </c>
      <c r="K7" s="18" t="str">
        <f>IF(LEN($Y$35)&gt;=8,MID($Y$35,LEN($Y$35)-7,1),"")</f>
        <v/>
      </c>
      <c r="L7" s="19" t="str">
        <f>IF(LEN($Y$35)&gt;=7,MID($Y$35,LEN($Y$35)-6,1),"")</f>
        <v/>
      </c>
      <c r="M7" s="17" t="str">
        <f>IF(LEN($Y$35)&gt;=6,MID($Y$35,LEN($Y$35)-5,1),"")</f>
        <v/>
      </c>
      <c r="N7" s="18" t="str">
        <f>IF(LEN($Y$35)&gt;=5,MID($Y$35,LEN($Y$35)-4,1),"")</f>
        <v/>
      </c>
      <c r="O7" s="19" t="str">
        <f>IF(LEN($Y$35)&gt;=4,MID($Y$35,LEN($Y$35)-3,1),"")</f>
        <v/>
      </c>
      <c r="P7" s="17" t="str">
        <f>IF(LEN($Y$35)&gt;=3,MID($Y$35,LEN($Y$35)-2,1),"")</f>
        <v/>
      </c>
      <c r="Q7" s="18" t="str">
        <f>IF(LEN($Y$35)&gt;=2,MID($Y$35,LEN($Y$35)-1,1),"")</f>
        <v/>
      </c>
      <c r="R7" s="19" t="str">
        <f>IF(LEN($Y$35)&gt;=1,MID($Y$35,LEN($Y$35),1),"")</f>
        <v>0</v>
      </c>
      <c r="S7" s="142"/>
      <c r="T7" s="141"/>
      <c r="U7" s="141"/>
      <c r="V7" s="141"/>
      <c r="W7" s="141"/>
      <c r="X7" s="141"/>
      <c r="Y7" s="141"/>
      <c r="Z7" s="141"/>
      <c r="AA7" s="141"/>
      <c r="AB7" s="141"/>
    </row>
    <row r="8" spans="1:28" ht="21.95" customHeight="1" x14ac:dyDescent="0.15">
      <c r="A8" s="49"/>
      <c r="B8" s="73" t="s">
        <v>2</v>
      </c>
      <c r="C8" s="73"/>
      <c r="D8" s="73"/>
      <c r="E8" s="73"/>
      <c r="F8" s="105" t="s">
        <v>3</v>
      </c>
      <c r="G8" s="106"/>
      <c r="H8" s="20"/>
      <c r="I8" s="21"/>
      <c r="J8" s="22" t="str">
        <f>IF(LEN($Y$36)&gt;=9,MID($Y$36,LEN($Y$36)-8,1),"")</f>
        <v/>
      </c>
      <c r="K8" s="23" t="str">
        <f>IF(LEN($Y$36)&gt;=8,MID($Y$36,LEN($Y$36)-7,1),"")</f>
        <v/>
      </c>
      <c r="L8" s="24" t="str">
        <f>IF(LEN($Y$36)&gt;=7,MID($Y$36,LEN($Y$36)-6,1),"")</f>
        <v/>
      </c>
      <c r="M8" s="22" t="str">
        <f>IF(LEN($Y$36)&gt;=6,MID($Y$36,LEN($Y$36)-5,1),"")</f>
        <v/>
      </c>
      <c r="N8" s="23" t="str">
        <f>IF(LEN($Y$36)&gt;=5,MID($Y$36,LEN($Y$36)-4,1),"")</f>
        <v/>
      </c>
      <c r="O8" s="24" t="str">
        <f>IF(LEN($Y$36)&gt;=4,MID($Y$36,LEN($Y$36)-3,1),"")</f>
        <v/>
      </c>
      <c r="P8" s="22" t="str">
        <f>IF(LEN($Y$36)&gt;=3,MID($Y$36,LEN($Y$36)-2,1),"")</f>
        <v/>
      </c>
      <c r="Q8" s="23" t="str">
        <f>IF(LEN($Y$36)&gt;=2,MID($Y$36,LEN($Y$36)-1,1),"")</f>
        <v/>
      </c>
      <c r="R8" s="24" t="str">
        <f>IF(LEN($Y$36)&gt;=1,MID($Y$36,LEN($Y$36),1),"")</f>
        <v>0</v>
      </c>
      <c r="S8" s="142"/>
      <c r="T8" s="141"/>
      <c r="U8" s="141"/>
      <c r="V8" s="141"/>
      <c r="W8" s="141"/>
      <c r="X8" s="141"/>
      <c r="Y8" s="141"/>
      <c r="Z8" s="141"/>
      <c r="AA8" s="141"/>
      <c r="AB8" s="141"/>
    </row>
    <row r="9" spans="1:28" ht="21.2" customHeight="1" thickBot="1" x14ac:dyDescent="0.2">
      <c r="A9" s="49"/>
      <c r="B9" s="73"/>
      <c r="C9" s="73"/>
      <c r="D9" s="73"/>
      <c r="E9" s="73"/>
      <c r="F9" s="107" t="s">
        <v>4</v>
      </c>
      <c r="G9" s="108"/>
      <c r="H9" s="20"/>
      <c r="I9" s="21"/>
      <c r="J9" s="22" t="str">
        <f>IF(LEN($Y$37)&gt;=9,MID($Y$37,LEN($Y$37)-8,1),"")</f>
        <v/>
      </c>
      <c r="K9" s="23" t="str">
        <f>IF(LEN($Y$37)&gt;=8,MID($Y$37,LEN($Y$37)-7,1),"")</f>
        <v/>
      </c>
      <c r="L9" s="24" t="str">
        <f>IF(LEN($Y$37)&gt;=7,MID($Y$37,LEN($Y$37)-6,1),"")</f>
        <v/>
      </c>
      <c r="M9" s="22" t="str">
        <f>IF(LEN($Y$37)&gt;=6,MID($Y$37,LEN($Y$37)-5,1),"")</f>
        <v/>
      </c>
      <c r="N9" s="25" t="str">
        <f>IF(LEN($Y$37)&gt;=5,MID($Y$37,LEN($Y$37)-4,1),"")</f>
        <v/>
      </c>
      <c r="O9" s="26" t="str">
        <f>IF(LEN($Y$37)&gt;=4,MID($Y$37,LEN($Y$37)-3,1),"")</f>
        <v/>
      </c>
      <c r="P9" s="27" t="str">
        <f>IF(LEN($Y$37)&gt;=3,MID($Y$37,LEN($Y$37)-2,1),"")</f>
        <v/>
      </c>
      <c r="Q9" s="25" t="str">
        <f>IF(LEN($Y$37)&gt;=2,MID($Y$37,LEN($Y$37)-1,1),"")</f>
        <v/>
      </c>
      <c r="R9" s="26" t="str">
        <f>IF(LEN($Y$37)&gt;=1,MID($Y$37,LEN($Y$37),1),"")</f>
        <v>0</v>
      </c>
      <c r="S9" s="142"/>
      <c r="T9" s="141"/>
      <c r="U9" s="141"/>
      <c r="V9" s="141"/>
      <c r="W9" s="141"/>
      <c r="X9" s="141"/>
      <c r="Y9" s="141"/>
      <c r="Z9" s="141"/>
      <c r="AA9" s="141"/>
      <c r="AB9" s="141"/>
    </row>
    <row r="10" spans="1:28" ht="20.25" customHeight="1" thickBot="1" x14ac:dyDescent="0.2">
      <c r="A10" s="49"/>
      <c r="B10" s="149" t="s">
        <v>26</v>
      </c>
      <c r="C10" s="150"/>
      <c r="D10" s="150"/>
      <c r="E10" s="150"/>
      <c r="F10" s="150"/>
      <c r="G10" s="150"/>
      <c r="H10" s="150"/>
      <c r="I10" s="150"/>
      <c r="J10" s="150"/>
      <c r="K10" s="150"/>
      <c r="L10" s="150"/>
      <c r="M10" s="150"/>
      <c r="N10" s="146">
        <v>45230</v>
      </c>
      <c r="O10" s="147"/>
      <c r="P10" s="147"/>
      <c r="Q10" s="147"/>
      <c r="R10" s="148"/>
      <c r="S10" s="141"/>
      <c r="T10" s="141"/>
      <c r="U10" s="141"/>
      <c r="V10" s="141"/>
      <c r="W10" s="141"/>
      <c r="X10" s="141"/>
      <c r="Y10" s="141"/>
      <c r="Z10" s="141"/>
      <c r="AA10" s="141"/>
      <c r="AB10" s="141"/>
    </row>
    <row r="11" spans="1:28" ht="33.75" customHeight="1" x14ac:dyDescent="0.15">
      <c r="A11" s="49"/>
      <c r="B11" s="133" t="s">
        <v>29</v>
      </c>
      <c r="C11" s="134"/>
      <c r="D11" s="134"/>
      <c r="E11" s="134"/>
      <c r="F11" s="135"/>
      <c r="G11" s="135"/>
      <c r="H11" s="135"/>
      <c r="I11" s="135"/>
      <c r="J11" s="135"/>
      <c r="K11" s="135"/>
      <c r="L11" s="135"/>
      <c r="M11" s="135"/>
      <c r="N11" s="135"/>
      <c r="O11" s="135"/>
      <c r="P11" s="135"/>
      <c r="Q11" s="135"/>
      <c r="R11" s="136"/>
      <c r="S11" s="141"/>
      <c r="T11" s="141"/>
      <c r="U11" s="141"/>
      <c r="V11" s="141"/>
      <c r="W11" s="141"/>
      <c r="X11" s="141"/>
      <c r="Y11" s="141"/>
      <c r="Z11" s="141"/>
      <c r="AA11" s="141"/>
      <c r="AB11" s="141"/>
    </row>
    <row r="12" spans="1:28" ht="33.75" customHeight="1" x14ac:dyDescent="0.15">
      <c r="A12" s="49"/>
      <c r="B12" s="117" t="s">
        <v>31</v>
      </c>
      <c r="C12" s="118"/>
      <c r="D12" s="118"/>
      <c r="E12" s="118"/>
      <c r="F12" s="119"/>
      <c r="G12" s="119"/>
      <c r="H12" s="119"/>
      <c r="I12" s="119"/>
      <c r="J12" s="119"/>
      <c r="K12" s="119"/>
      <c r="L12" s="119"/>
      <c r="M12" s="119"/>
      <c r="N12" s="119"/>
      <c r="O12" s="119"/>
      <c r="P12" s="119"/>
      <c r="Q12" s="119"/>
      <c r="R12" s="120"/>
      <c r="S12" s="141"/>
      <c r="T12" s="141"/>
      <c r="U12" s="141"/>
      <c r="V12" s="141"/>
      <c r="W12" s="141"/>
      <c r="X12" s="141"/>
      <c r="Y12" s="141"/>
      <c r="Z12" s="141"/>
      <c r="AA12" s="141"/>
      <c r="AB12" s="141"/>
    </row>
    <row r="13" spans="1:28" ht="20.100000000000001" customHeight="1" x14ac:dyDescent="0.15">
      <c r="A13" s="49"/>
      <c r="B13" s="137" t="s">
        <v>49</v>
      </c>
      <c r="C13" s="128"/>
      <c r="D13" s="128"/>
      <c r="E13" s="128"/>
      <c r="F13" s="128"/>
      <c r="G13" s="66"/>
      <c r="H13" s="66"/>
      <c r="I13" s="66"/>
      <c r="J13" s="66"/>
      <c r="K13" s="66"/>
      <c r="L13" s="66"/>
      <c r="M13" s="66"/>
      <c r="N13" s="66"/>
      <c r="O13" s="66"/>
      <c r="P13" s="66"/>
      <c r="Q13" s="66"/>
      <c r="R13" s="138"/>
      <c r="S13" s="141"/>
      <c r="T13" s="141"/>
      <c r="U13" s="141"/>
      <c r="V13" s="141"/>
      <c r="W13" s="141"/>
      <c r="X13" s="141"/>
      <c r="Y13" s="141"/>
      <c r="Z13" s="141"/>
      <c r="AA13" s="141"/>
      <c r="AB13" s="141"/>
    </row>
    <row r="14" spans="1:28" ht="20.25" customHeight="1" x14ac:dyDescent="0.15">
      <c r="A14" s="49"/>
      <c r="B14" s="123" t="s">
        <v>5</v>
      </c>
      <c r="C14" s="125" t="s">
        <v>6</v>
      </c>
      <c r="D14" s="125"/>
      <c r="E14" s="125"/>
      <c r="F14" s="125"/>
      <c r="G14" s="126" t="s">
        <v>41</v>
      </c>
      <c r="H14" s="126"/>
      <c r="I14" s="126"/>
      <c r="J14" s="126"/>
      <c r="K14" s="126"/>
      <c r="L14" s="126"/>
      <c r="M14" s="126"/>
      <c r="N14" s="126"/>
      <c r="O14" s="126"/>
      <c r="P14" s="126"/>
      <c r="Q14" s="126"/>
      <c r="R14" s="127"/>
      <c r="S14" s="141"/>
      <c r="T14" s="141"/>
      <c r="U14" s="141"/>
      <c r="V14" s="141"/>
      <c r="W14" s="141"/>
      <c r="X14" s="141"/>
      <c r="Y14" s="141"/>
      <c r="Z14" s="141"/>
      <c r="AA14" s="141"/>
      <c r="AB14" s="141"/>
    </row>
    <row r="15" spans="1:28" ht="20.25" customHeight="1" x14ac:dyDescent="0.15">
      <c r="A15" s="49"/>
      <c r="B15" s="123"/>
      <c r="C15" s="125" t="s">
        <v>7</v>
      </c>
      <c r="D15" s="125"/>
      <c r="E15" s="125"/>
      <c r="F15" s="125"/>
      <c r="G15" s="128" t="s">
        <v>42</v>
      </c>
      <c r="H15" s="128"/>
      <c r="I15" s="128"/>
      <c r="J15" s="128"/>
      <c r="K15" s="128"/>
      <c r="L15" s="128"/>
      <c r="M15" s="128"/>
      <c r="N15" s="128"/>
      <c r="O15" s="128"/>
      <c r="P15" s="128"/>
      <c r="Q15" s="128"/>
      <c r="R15" s="129"/>
      <c r="S15" s="141"/>
      <c r="T15" s="141"/>
      <c r="U15" s="141"/>
      <c r="V15" s="141"/>
      <c r="W15" s="141"/>
      <c r="X15" s="141"/>
      <c r="Y15" s="141"/>
      <c r="Z15" s="141"/>
      <c r="AA15" s="141"/>
      <c r="AB15" s="141"/>
    </row>
    <row r="16" spans="1:28" ht="19.7" customHeight="1" thickBot="1" x14ac:dyDescent="0.2">
      <c r="A16" s="49"/>
      <c r="B16" s="124"/>
      <c r="C16" s="130" t="s">
        <v>8</v>
      </c>
      <c r="D16" s="130"/>
      <c r="E16" s="130"/>
      <c r="F16" s="130"/>
      <c r="G16" s="131"/>
      <c r="H16" s="131"/>
      <c r="I16" s="131"/>
      <c r="J16" s="131"/>
      <c r="K16" s="131"/>
      <c r="L16" s="131"/>
      <c r="M16" s="131"/>
      <c r="N16" s="131"/>
      <c r="O16" s="131"/>
      <c r="P16" s="131"/>
      <c r="Q16" s="131"/>
      <c r="R16" s="132"/>
      <c r="S16" s="141"/>
      <c r="T16" s="141"/>
      <c r="U16" s="141"/>
      <c r="V16" s="141"/>
      <c r="W16" s="141"/>
      <c r="X16" s="141"/>
      <c r="Y16" s="141"/>
      <c r="Z16" s="141"/>
      <c r="AA16" s="141"/>
      <c r="AB16" s="141"/>
    </row>
    <row r="17" spans="1:28" ht="9.1999999999999993" customHeight="1" x14ac:dyDescent="0.15">
      <c r="A17" s="49"/>
      <c r="B17" s="154" t="s">
        <v>9</v>
      </c>
      <c r="C17" s="156" t="s">
        <v>10</v>
      </c>
      <c r="D17" s="157" t="s">
        <v>11</v>
      </c>
      <c r="E17" s="157"/>
      <c r="F17" s="157"/>
      <c r="G17" s="157"/>
      <c r="H17" s="157"/>
      <c r="I17" s="157"/>
      <c r="J17" s="157"/>
      <c r="K17" s="157"/>
      <c r="L17" s="157"/>
      <c r="M17" s="157"/>
      <c r="N17" s="157"/>
      <c r="O17" s="157"/>
      <c r="P17" s="157"/>
      <c r="Q17" s="157"/>
      <c r="R17" s="157"/>
      <c r="S17" s="122" t="s">
        <v>12</v>
      </c>
      <c r="T17" s="122"/>
      <c r="U17" s="122"/>
      <c r="V17" s="122"/>
      <c r="W17" s="122"/>
      <c r="X17" s="122" t="s">
        <v>13</v>
      </c>
      <c r="Y17" s="122"/>
      <c r="Z17" s="68" t="s">
        <v>54</v>
      </c>
      <c r="AA17" s="60" t="s">
        <v>14</v>
      </c>
      <c r="AB17" s="61"/>
    </row>
    <row r="18" spans="1:28" ht="8.4499999999999993" customHeight="1" x14ac:dyDescent="0.15">
      <c r="A18" s="49"/>
      <c r="B18" s="155"/>
      <c r="C18" s="72"/>
      <c r="D18" s="73"/>
      <c r="E18" s="73"/>
      <c r="F18" s="73"/>
      <c r="G18" s="73"/>
      <c r="H18" s="73"/>
      <c r="I18" s="73"/>
      <c r="J18" s="73"/>
      <c r="K18" s="73"/>
      <c r="L18" s="73"/>
      <c r="M18" s="73"/>
      <c r="N18" s="73"/>
      <c r="O18" s="73"/>
      <c r="P18" s="73"/>
      <c r="Q18" s="73"/>
      <c r="R18" s="73"/>
      <c r="S18" s="74" t="s">
        <v>15</v>
      </c>
      <c r="T18" s="74"/>
      <c r="U18" s="31" t="s">
        <v>16</v>
      </c>
      <c r="V18" s="30" t="s">
        <v>17</v>
      </c>
      <c r="W18" s="30" t="s">
        <v>18</v>
      </c>
      <c r="X18" s="30" t="s">
        <v>19</v>
      </c>
      <c r="Y18" s="30" t="s">
        <v>20</v>
      </c>
      <c r="Z18" s="69"/>
      <c r="AA18" s="62"/>
      <c r="AB18" s="63"/>
    </row>
    <row r="19" spans="1:28" ht="20.100000000000001" customHeight="1" x14ac:dyDescent="0.15">
      <c r="A19" s="49"/>
      <c r="B19" s="32"/>
      <c r="C19" s="28"/>
      <c r="D19" s="66"/>
      <c r="E19" s="66"/>
      <c r="F19" s="66"/>
      <c r="G19" s="66"/>
      <c r="H19" s="66"/>
      <c r="I19" s="66"/>
      <c r="J19" s="66"/>
      <c r="K19" s="66"/>
      <c r="L19" s="66"/>
      <c r="M19" s="66"/>
      <c r="N19" s="66"/>
      <c r="O19" s="66"/>
      <c r="P19" s="66"/>
      <c r="Q19" s="66"/>
      <c r="R19" s="66"/>
      <c r="S19" s="67"/>
      <c r="T19" s="67"/>
      <c r="U19" s="33"/>
      <c r="V19" s="33"/>
      <c r="W19" s="34"/>
      <c r="X19" s="33"/>
      <c r="Y19" s="34"/>
      <c r="Z19" s="35"/>
      <c r="AA19" s="64"/>
      <c r="AB19" s="65"/>
    </row>
    <row r="20" spans="1:28" ht="20.100000000000001" customHeight="1" x14ac:dyDescent="0.15">
      <c r="A20" s="49"/>
      <c r="B20" s="32"/>
      <c r="C20" s="28"/>
      <c r="D20" s="66"/>
      <c r="E20" s="66"/>
      <c r="F20" s="66"/>
      <c r="G20" s="66"/>
      <c r="H20" s="66"/>
      <c r="I20" s="66"/>
      <c r="J20" s="66"/>
      <c r="K20" s="66"/>
      <c r="L20" s="66"/>
      <c r="M20" s="66"/>
      <c r="N20" s="66"/>
      <c r="O20" s="66"/>
      <c r="P20" s="66"/>
      <c r="Q20" s="66"/>
      <c r="R20" s="66"/>
      <c r="S20" s="67"/>
      <c r="T20" s="67"/>
      <c r="U20" s="33"/>
      <c r="V20" s="33"/>
      <c r="W20" s="34"/>
      <c r="X20" s="33"/>
      <c r="Y20" s="34"/>
      <c r="Z20" s="35"/>
      <c r="AA20" s="64"/>
      <c r="AB20" s="65"/>
    </row>
    <row r="21" spans="1:28" ht="20.100000000000001" customHeight="1" x14ac:dyDescent="0.15">
      <c r="A21" s="49"/>
      <c r="B21" s="32"/>
      <c r="C21" s="28"/>
      <c r="D21" s="66"/>
      <c r="E21" s="66"/>
      <c r="F21" s="66"/>
      <c r="G21" s="66"/>
      <c r="H21" s="66"/>
      <c r="I21" s="66"/>
      <c r="J21" s="66"/>
      <c r="K21" s="66"/>
      <c r="L21" s="66"/>
      <c r="M21" s="66"/>
      <c r="N21" s="66"/>
      <c r="O21" s="66"/>
      <c r="P21" s="66"/>
      <c r="Q21" s="66"/>
      <c r="R21" s="66"/>
      <c r="S21" s="67"/>
      <c r="T21" s="67"/>
      <c r="U21" s="33"/>
      <c r="V21" s="33"/>
      <c r="W21" s="34"/>
      <c r="X21" s="33"/>
      <c r="Y21" s="34"/>
      <c r="Z21" s="35"/>
      <c r="AA21" s="64"/>
      <c r="AB21" s="65"/>
    </row>
    <row r="22" spans="1:28" ht="20.100000000000001" customHeight="1" x14ac:dyDescent="0.15">
      <c r="A22" s="49"/>
      <c r="B22" s="32"/>
      <c r="C22" s="28"/>
      <c r="D22" s="66"/>
      <c r="E22" s="66"/>
      <c r="F22" s="66"/>
      <c r="G22" s="66"/>
      <c r="H22" s="66"/>
      <c r="I22" s="66"/>
      <c r="J22" s="66"/>
      <c r="K22" s="66"/>
      <c r="L22" s="66"/>
      <c r="M22" s="66"/>
      <c r="N22" s="66"/>
      <c r="O22" s="66"/>
      <c r="P22" s="66"/>
      <c r="Q22" s="66"/>
      <c r="R22" s="66"/>
      <c r="S22" s="67"/>
      <c r="T22" s="67"/>
      <c r="U22" s="33"/>
      <c r="V22" s="33"/>
      <c r="W22" s="34"/>
      <c r="X22" s="33"/>
      <c r="Y22" s="34"/>
      <c r="Z22" s="35"/>
      <c r="AA22" s="64"/>
      <c r="AB22" s="65"/>
    </row>
    <row r="23" spans="1:28" ht="20.25" customHeight="1" x14ac:dyDescent="0.15">
      <c r="A23" s="49"/>
      <c r="B23" s="32"/>
      <c r="C23" s="28"/>
      <c r="D23" s="66"/>
      <c r="E23" s="66"/>
      <c r="F23" s="66"/>
      <c r="G23" s="66"/>
      <c r="H23" s="66"/>
      <c r="I23" s="66"/>
      <c r="J23" s="66"/>
      <c r="K23" s="66"/>
      <c r="L23" s="66"/>
      <c r="M23" s="66"/>
      <c r="N23" s="66"/>
      <c r="O23" s="66"/>
      <c r="P23" s="66"/>
      <c r="Q23" s="66"/>
      <c r="R23" s="66"/>
      <c r="S23" s="67"/>
      <c r="T23" s="67"/>
      <c r="U23" s="33"/>
      <c r="V23" s="33"/>
      <c r="W23" s="34"/>
      <c r="X23" s="33"/>
      <c r="Y23" s="34"/>
      <c r="Z23" s="35"/>
      <c r="AA23" s="64"/>
      <c r="AB23" s="65"/>
    </row>
    <row r="24" spans="1:28" ht="19.7" customHeight="1" x14ac:dyDescent="0.15">
      <c r="A24" s="49"/>
      <c r="B24" s="32"/>
      <c r="C24" s="28"/>
      <c r="D24" s="66"/>
      <c r="E24" s="66"/>
      <c r="F24" s="66"/>
      <c r="G24" s="66"/>
      <c r="H24" s="66"/>
      <c r="I24" s="66"/>
      <c r="J24" s="66"/>
      <c r="K24" s="66"/>
      <c r="L24" s="66"/>
      <c r="M24" s="66"/>
      <c r="N24" s="66"/>
      <c r="O24" s="66"/>
      <c r="P24" s="66"/>
      <c r="Q24" s="66"/>
      <c r="R24" s="66"/>
      <c r="S24" s="67"/>
      <c r="T24" s="67"/>
      <c r="U24" s="33"/>
      <c r="V24" s="33"/>
      <c r="W24" s="34"/>
      <c r="X24" s="33"/>
      <c r="Y24" s="34"/>
      <c r="Z24" s="35"/>
      <c r="AA24" s="64"/>
      <c r="AB24" s="65"/>
    </row>
    <row r="25" spans="1:28" ht="19.7" customHeight="1" x14ac:dyDescent="0.15">
      <c r="A25" s="49"/>
      <c r="B25" s="32"/>
      <c r="C25" s="28"/>
      <c r="D25" s="66"/>
      <c r="E25" s="66"/>
      <c r="F25" s="66"/>
      <c r="G25" s="66"/>
      <c r="H25" s="66"/>
      <c r="I25" s="66"/>
      <c r="J25" s="66"/>
      <c r="K25" s="66"/>
      <c r="L25" s="66"/>
      <c r="M25" s="66"/>
      <c r="N25" s="66"/>
      <c r="O25" s="66"/>
      <c r="P25" s="66"/>
      <c r="Q25" s="66"/>
      <c r="R25" s="66"/>
      <c r="S25" s="67"/>
      <c r="T25" s="67"/>
      <c r="U25" s="33"/>
      <c r="V25" s="33"/>
      <c r="W25" s="34"/>
      <c r="X25" s="33"/>
      <c r="Y25" s="34"/>
      <c r="Z25" s="35"/>
      <c r="AA25" s="36"/>
      <c r="AB25" s="37"/>
    </row>
    <row r="26" spans="1:28" ht="20.100000000000001" customHeight="1" x14ac:dyDescent="0.15">
      <c r="A26" s="49"/>
      <c r="B26" s="38"/>
      <c r="C26" s="39"/>
      <c r="D26" s="77">
        <v>0.1</v>
      </c>
      <c r="E26" s="77"/>
      <c r="F26" s="77"/>
      <c r="G26" s="77"/>
      <c r="H26" s="77"/>
      <c r="I26" s="77"/>
      <c r="J26" s="77"/>
      <c r="K26" s="77"/>
      <c r="L26" s="77"/>
      <c r="M26" s="77"/>
      <c r="N26" s="77"/>
      <c r="O26" s="77"/>
      <c r="P26" s="77"/>
      <c r="Q26" s="77"/>
      <c r="R26" s="77"/>
      <c r="S26" s="78"/>
      <c r="T26" s="78"/>
      <c r="U26" s="40"/>
      <c r="V26" s="40"/>
      <c r="W26" s="41">
        <f>SUMIF($Z$19:$Z$25,"",$W$19:$W$25)</f>
        <v>0</v>
      </c>
      <c r="X26" s="40"/>
      <c r="Y26" s="41">
        <f>SUMIF($Z$19:$Z$25,"",$Y$19:$Y$25)</f>
        <v>0</v>
      </c>
      <c r="Z26" s="10" t="s">
        <v>53</v>
      </c>
      <c r="AA26" s="42">
        <f>ROUND(Y26*D26,0)</f>
        <v>0</v>
      </c>
      <c r="AB26" s="29"/>
    </row>
    <row r="27" spans="1:28" ht="19.7" customHeight="1" thickBot="1" x14ac:dyDescent="0.2">
      <c r="A27" s="49"/>
      <c r="B27" s="43"/>
      <c r="C27" s="44"/>
      <c r="D27" s="151">
        <v>0.08</v>
      </c>
      <c r="E27" s="151"/>
      <c r="F27" s="151"/>
      <c r="G27" s="151"/>
      <c r="H27" s="151"/>
      <c r="I27" s="151"/>
      <c r="J27" s="151"/>
      <c r="K27" s="151"/>
      <c r="L27" s="151"/>
      <c r="M27" s="151"/>
      <c r="N27" s="151"/>
      <c r="O27" s="151"/>
      <c r="P27" s="151"/>
      <c r="Q27" s="151"/>
      <c r="R27" s="151"/>
      <c r="S27" s="152"/>
      <c r="T27" s="152"/>
      <c r="U27" s="45"/>
      <c r="V27" s="45"/>
      <c r="W27" s="46">
        <f>SUMIF($Z$19:$Z$25,"※",$W$19:$W$25)</f>
        <v>0</v>
      </c>
      <c r="X27" s="45"/>
      <c r="Y27" s="46">
        <f>SUMIF($Z$19:$Z$25,"※",$Y$19:$Y$25)</f>
        <v>0</v>
      </c>
      <c r="Z27" s="12" t="s">
        <v>53</v>
      </c>
      <c r="AA27" s="47">
        <f>ROUND(Y27*D27,0)</f>
        <v>0</v>
      </c>
      <c r="AB27" s="48"/>
    </row>
    <row r="28" spans="1:28" ht="20.25" customHeight="1" x14ac:dyDescent="0.15">
      <c r="A28" s="49"/>
      <c r="B28" s="75"/>
      <c r="C28" s="75"/>
      <c r="D28" s="75"/>
      <c r="E28" s="75"/>
      <c r="F28" s="75"/>
      <c r="G28" s="75"/>
      <c r="H28" s="75"/>
      <c r="I28" s="75"/>
      <c r="J28" s="75"/>
      <c r="K28" s="75"/>
      <c r="L28" s="75"/>
      <c r="M28" s="75"/>
      <c r="N28" s="75"/>
      <c r="O28" s="75"/>
      <c r="P28" s="75"/>
      <c r="Q28" s="75"/>
      <c r="R28" s="75"/>
      <c r="S28" s="75"/>
      <c r="T28" s="75"/>
      <c r="U28" s="116"/>
      <c r="V28" s="116"/>
      <c r="W28" s="153"/>
      <c r="X28" s="121"/>
      <c r="Y28" s="50"/>
      <c r="Z28" s="50"/>
      <c r="AA28" s="50"/>
      <c r="AB28" s="140"/>
    </row>
    <row r="30" spans="1:28" ht="56.25" customHeight="1" x14ac:dyDescent="0.15">
      <c r="M30" s="49"/>
      <c r="P30" s="49"/>
      <c r="Q30" s="49"/>
      <c r="R30" s="49"/>
      <c r="S30" s="49"/>
      <c r="V30" s="49"/>
      <c r="W30" s="49"/>
      <c r="X30" s="49"/>
      <c r="Y30" s="49"/>
      <c r="Z30" s="49"/>
      <c r="AA30" s="49"/>
      <c r="AB30" s="49"/>
    </row>
    <row r="31" spans="1:28" ht="17.25" customHeight="1" x14ac:dyDescent="0.15">
      <c r="B31" s="89" t="s">
        <v>52</v>
      </c>
      <c r="C31" s="89"/>
      <c r="D31" s="89"/>
      <c r="E31" s="89"/>
      <c r="F31" s="89"/>
      <c r="G31" s="89"/>
      <c r="H31" s="89"/>
      <c r="I31" s="89"/>
      <c r="J31" s="89"/>
      <c r="K31" s="90"/>
      <c r="L31" s="90"/>
      <c r="M31" s="89"/>
      <c r="N31" s="89"/>
      <c r="O31" s="91"/>
      <c r="P31" s="92"/>
      <c r="Q31" s="93" t="s">
        <v>0</v>
      </c>
      <c r="R31" s="93"/>
      <c r="S31" s="94" t="s">
        <v>47</v>
      </c>
      <c r="T31" s="95"/>
      <c r="U31" s="95"/>
      <c r="V31" s="95"/>
      <c r="W31" s="95"/>
      <c r="X31" s="95"/>
    </row>
    <row r="32" spans="1:28" ht="7.5" customHeight="1" x14ac:dyDescent="0.15">
      <c r="B32" s="96"/>
      <c r="C32" s="96"/>
      <c r="D32" s="96"/>
      <c r="E32" s="96"/>
      <c r="F32" s="96"/>
      <c r="G32" s="96"/>
      <c r="H32" s="96"/>
      <c r="I32" s="96"/>
      <c r="J32" s="96"/>
      <c r="K32" s="96"/>
      <c r="L32" s="96"/>
      <c r="M32" s="96"/>
      <c r="N32" s="96"/>
      <c r="O32" s="92"/>
      <c r="P32" s="92"/>
      <c r="Q32" s="97">
        <v>1</v>
      </c>
      <c r="R32" s="97"/>
      <c r="S32" s="52"/>
      <c r="T32" s="53"/>
      <c r="U32" s="53"/>
      <c r="V32" s="53"/>
      <c r="W32" s="53"/>
      <c r="X32" s="53"/>
      <c r="Y32" s="53"/>
      <c r="Z32" s="53"/>
      <c r="AA32" s="53"/>
      <c r="AB32" s="53"/>
    </row>
    <row r="33" spans="1:28" ht="9.4" customHeight="1" x14ac:dyDescent="0.15">
      <c r="A33" s="49"/>
      <c r="B33" s="96"/>
      <c r="C33" s="96"/>
      <c r="D33" s="96"/>
      <c r="E33" s="96"/>
      <c r="F33" s="96"/>
      <c r="G33" s="96"/>
      <c r="H33" s="96"/>
      <c r="I33" s="96"/>
      <c r="J33" s="96"/>
      <c r="K33" s="96"/>
      <c r="L33" s="96"/>
      <c r="M33" s="96"/>
      <c r="N33" s="96"/>
      <c r="O33" s="92"/>
      <c r="P33" s="92"/>
      <c r="Q33" s="97"/>
      <c r="R33" s="97"/>
      <c r="S33" s="52"/>
      <c r="T33" s="53"/>
      <c r="U33" s="53"/>
      <c r="V33" s="53"/>
      <c r="W33" s="53"/>
      <c r="X33" s="53"/>
      <c r="Y33" s="53"/>
      <c r="Z33" s="53"/>
      <c r="AA33" s="53"/>
      <c r="AB33" s="53"/>
    </row>
    <row r="34" spans="1:28" ht="21.75" customHeight="1" x14ac:dyDescent="0.15">
      <c r="A34" s="49"/>
      <c r="B34" s="54" t="s">
        <v>39</v>
      </c>
      <c r="C34" s="102" t="s">
        <v>40</v>
      </c>
      <c r="D34" s="103"/>
      <c r="E34" s="104"/>
      <c r="F34" s="70" t="str">
        <f>IF(ISBLANK(指定請求書様式!F5),"",指定請求書様式!F5)</f>
        <v/>
      </c>
      <c r="G34" s="70"/>
      <c r="H34" s="70"/>
      <c r="I34" s="70"/>
      <c r="J34" s="70"/>
      <c r="K34" s="70"/>
      <c r="L34" s="70"/>
      <c r="M34" s="70"/>
      <c r="N34" s="70"/>
      <c r="O34" s="70"/>
      <c r="P34" s="70"/>
      <c r="Q34" s="70"/>
      <c r="R34" s="70"/>
      <c r="S34" s="52"/>
      <c r="T34" s="53"/>
      <c r="U34" s="53"/>
      <c r="V34" s="53"/>
      <c r="W34" s="53"/>
      <c r="X34" s="53"/>
      <c r="Y34" s="53"/>
      <c r="Z34" s="53"/>
      <c r="AA34" s="53"/>
      <c r="AB34" s="53"/>
    </row>
    <row r="35" spans="1:28" ht="21.4" customHeight="1" x14ac:dyDescent="0.15">
      <c r="A35" s="49"/>
      <c r="B35" s="73" t="s">
        <v>1</v>
      </c>
      <c r="C35" s="73"/>
      <c r="D35" s="73"/>
      <c r="E35" s="73"/>
      <c r="F35" s="70" t="str">
        <f>IF(ISBLANK(指定請求書様式!F6),"",指定請求書様式!F6)</f>
        <v/>
      </c>
      <c r="G35" s="70"/>
      <c r="H35" s="70"/>
      <c r="I35" s="70"/>
      <c r="J35" s="70"/>
      <c r="K35" s="70"/>
      <c r="L35" s="70"/>
      <c r="M35" s="70"/>
      <c r="N35" s="70"/>
      <c r="O35" s="70"/>
      <c r="P35" s="70"/>
      <c r="Q35" s="70"/>
      <c r="R35" s="70"/>
      <c r="S35" s="52"/>
      <c r="T35" s="53"/>
      <c r="U35" s="53"/>
      <c r="V35" s="53"/>
      <c r="W35" s="53"/>
      <c r="X35" s="53"/>
      <c r="Y35" s="55">
        <f>Y36+Y37</f>
        <v>0</v>
      </c>
      <c r="Z35" s="55"/>
      <c r="AA35" s="55"/>
      <c r="AB35" s="53"/>
    </row>
    <row r="36" spans="1:28" ht="21.4" customHeight="1" x14ac:dyDescent="0.15">
      <c r="A36" s="49"/>
      <c r="B36" s="73" t="s">
        <v>51</v>
      </c>
      <c r="C36" s="73"/>
      <c r="D36" s="73"/>
      <c r="E36" s="73"/>
      <c r="F36" s="73"/>
      <c r="G36" s="73"/>
      <c r="H36" s="22" t="str">
        <f>IF(ISBLANK(指定請求書様式!H7),"",指定請求書様式!H7)</f>
        <v/>
      </c>
      <c r="I36" s="24" t="str">
        <f>IF(ISBLANK(指定請求書様式!I7),"",指定請求書様式!I7)</f>
        <v/>
      </c>
      <c r="J36" s="22" t="str">
        <f>IF(ISBLANK(指定請求書様式!J7),"",指定請求書様式!J7)</f>
        <v/>
      </c>
      <c r="K36" s="23" t="str">
        <f>IF(ISBLANK(指定請求書様式!K7),"",指定請求書様式!K7)</f>
        <v/>
      </c>
      <c r="L36" s="24" t="str">
        <f>IF(ISBLANK(指定請求書様式!L7),"",指定請求書様式!L7)</f>
        <v/>
      </c>
      <c r="M36" s="22" t="str">
        <f>IF(ISBLANK(指定請求書様式!M7),"",指定請求書様式!M7)</f>
        <v/>
      </c>
      <c r="N36" s="23" t="str">
        <f>IF(ISBLANK(指定請求書様式!N7),"",指定請求書様式!N7)</f>
        <v/>
      </c>
      <c r="O36" s="24" t="str">
        <f>IF(ISBLANK(指定請求書様式!O7),"",指定請求書様式!O7)</f>
        <v/>
      </c>
      <c r="P36" s="22" t="str">
        <f>IF(ISBLANK(指定請求書様式!P7),"",指定請求書様式!P7)</f>
        <v/>
      </c>
      <c r="Q36" s="23" t="str">
        <f>IF(ISBLANK(指定請求書様式!Q7),"",指定請求書様式!Q7)</f>
        <v/>
      </c>
      <c r="R36" s="24" t="str">
        <f>IF(ISBLANK(指定請求書様式!R7),"",指定請求書様式!R7)</f>
        <v>0</v>
      </c>
      <c r="S36" s="52"/>
      <c r="T36" s="53"/>
      <c r="U36" s="53"/>
      <c r="V36" s="53"/>
      <c r="W36" s="53"/>
      <c r="X36" s="53"/>
      <c r="Y36" s="55">
        <f>ROUNDDOWN(Y26+Y27,0)</f>
        <v>0</v>
      </c>
      <c r="Z36" s="55"/>
      <c r="AA36" s="55"/>
      <c r="AB36" s="53"/>
    </row>
    <row r="37" spans="1:28" ht="21.95" customHeight="1" x14ac:dyDescent="0.15">
      <c r="A37" s="49"/>
      <c r="B37" s="73" t="s">
        <v>2</v>
      </c>
      <c r="C37" s="73"/>
      <c r="D37" s="73"/>
      <c r="E37" s="73"/>
      <c r="F37" s="105" t="s">
        <v>3</v>
      </c>
      <c r="G37" s="106"/>
      <c r="H37" s="22" t="str">
        <f>IF(ISBLANK(指定請求書様式!H8),"",指定請求書様式!H8)</f>
        <v/>
      </c>
      <c r="I37" s="24" t="str">
        <f>IF(ISBLANK(指定請求書様式!I8),"",指定請求書様式!I8)</f>
        <v/>
      </c>
      <c r="J37" s="22" t="str">
        <f>IF(ISBLANK(指定請求書様式!J8),"",指定請求書様式!J8)</f>
        <v/>
      </c>
      <c r="K37" s="23" t="str">
        <f>IF(ISBLANK(指定請求書様式!K8),"",指定請求書様式!K8)</f>
        <v/>
      </c>
      <c r="L37" s="24" t="str">
        <f>IF(ISBLANK(指定請求書様式!L8),"",指定請求書様式!L8)</f>
        <v/>
      </c>
      <c r="M37" s="22" t="str">
        <f>IF(ISBLANK(指定請求書様式!M8),"",指定請求書様式!M8)</f>
        <v/>
      </c>
      <c r="N37" s="23" t="str">
        <f>IF(ISBLANK(指定請求書様式!N8),"",指定請求書様式!N8)</f>
        <v/>
      </c>
      <c r="O37" s="24" t="str">
        <f>IF(ISBLANK(指定請求書様式!O8),"",指定請求書様式!O8)</f>
        <v/>
      </c>
      <c r="P37" s="22" t="str">
        <f>IF(ISBLANK(指定請求書様式!P8),"",指定請求書様式!P8)</f>
        <v/>
      </c>
      <c r="Q37" s="23" t="str">
        <f>IF(ISBLANK(指定請求書様式!Q8),"",指定請求書様式!Q8)</f>
        <v/>
      </c>
      <c r="R37" s="24" t="str">
        <f>IF(ISBLANK(指定請求書様式!R8),"",指定請求書様式!R8)</f>
        <v>0</v>
      </c>
      <c r="S37" s="52"/>
      <c r="T37" s="53"/>
      <c r="U37" s="53"/>
      <c r="V37" s="53"/>
      <c r="W37" s="53"/>
      <c r="X37" s="53"/>
      <c r="Y37" s="55">
        <f>AA26+AA27</f>
        <v>0</v>
      </c>
      <c r="Z37" s="55"/>
      <c r="AA37" s="55"/>
      <c r="AB37" s="53"/>
    </row>
    <row r="38" spans="1:28" ht="21.2" customHeight="1" x14ac:dyDescent="0.15">
      <c r="A38" s="49"/>
      <c r="B38" s="73"/>
      <c r="C38" s="73"/>
      <c r="D38" s="73"/>
      <c r="E38" s="73"/>
      <c r="F38" s="107" t="s">
        <v>4</v>
      </c>
      <c r="G38" s="108"/>
      <c r="H38" s="22" t="str">
        <f>IF(ISBLANK(指定請求書様式!H9),"",指定請求書様式!H9)</f>
        <v/>
      </c>
      <c r="I38" s="24" t="str">
        <f>IF(ISBLANK(指定請求書様式!I9),"",指定請求書様式!I9)</f>
        <v/>
      </c>
      <c r="J38" s="22" t="str">
        <f>IF(ISBLANK(指定請求書様式!J9),"",指定請求書様式!J9)</f>
        <v/>
      </c>
      <c r="K38" s="23" t="str">
        <f>IF(ISBLANK(指定請求書様式!K9),"",指定請求書様式!K9)</f>
        <v/>
      </c>
      <c r="L38" s="24" t="str">
        <f>IF(ISBLANK(指定請求書様式!L9),"",指定請求書様式!L9)</f>
        <v/>
      </c>
      <c r="M38" s="22" t="str">
        <f>IF(ISBLANK(指定請求書様式!M9),"",指定請求書様式!M9)</f>
        <v/>
      </c>
      <c r="N38" s="23" t="str">
        <f>IF(ISBLANK(指定請求書様式!N9),"",指定請求書様式!N9)</f>
        <v/>
      </c>
      <c r="O38" s="24" t="str">
        <f>IF(ISBLANK(指定請求書様式!O9),"",指定請求書様式!O9)</f>
        <v/>
      </c>
      <c r="P38" s="22" t="str">
        <f>IF(ISBLANK(指定請求書様式!P9),"",指定請求書様式!P9)</f>
        <v/>
      </c>
      <c r="Q38" s="23" t="str">
        <f>IF(ISBLANK(指定請求書様式!Q9),"",指定請求書様式!Q9)</f>
        <v/>
      </c>
      <c r="R38" s="24" t="str">
        <f>IF(ISBLANK(指定請求書様式!R9),"",指定請求書様式!R9)</f>
        <v>0</v>
      </c>
      <c r="S38" s="52"/>
      <c r="T38" s="53"/>
      <c r="U38" s="53"/>
      <c r="V38" s="53"/>
      <c r="W38" s="53"/>
      <c r="X38" s="53"/>
      <c r="Y38" s="53"/>
      <c r="Z38" s="53"/>
      <c r="AA38" s="53"/>
      <c r="AB38" s="53"/>
    </row>
    <row r="39" spans="1:28" ht="20.25" customHeight="1" x14ac:dyDescent="0.15">
      <c r="A39" s="49"/>
      <c r="B39" s="109" t="s">
        <v>26</v>
      </c>
      <c r="C39" s="110"/>
      <c r="D39" s="110"/>
      <c r="E39" s="110"/>
      <c r="F39" s="110"/>
      <c r="G39" s="110"/>
      <c r="H39" s="110"/>
      <c r="I39" s="110"/>
      <c r="J39" s="110"/>
      <c r="K39" s="110"/>
      <c r="L39" s="110"/>
      <c r="M39" s="110"/>
      <c r="N39" s="114">
        <f>N10</f>
        <v>45230</v>
      </c>
      <c r="O39" s="114"/>
      <c r="P39" s="114"/>
      <c r="Q39" s="114"/>
      <c r="R39" s="115"/>
      <c r="S39" s="52"/>
      <c r="T39" s="53"/>
      <c r="U39" s="53"/>
      <c r="V39" s="53"/>
      <c r="W39" s="53"/>
      <c r="X39" s="53"/>
      <c r="Y39" s="53"/>
      <c r="Z39" s="53"/>
      <c r="AA39" s="53"/>
      <c r="AB39" s="53"/>
    </row>
    <row r="40" spans="1:28" ht="33.75" customHeight="1" x14ac:dyDescent="0.15">
      <c r="A40" s="49"/>
      <c r="B40" s="85" t="s">
        <v>29</v>
      </c>
      <c r="C40" s="85"/>
      <c r="D40" s="85"/>
      <c r="E40" s="85" t="str">
        <f>IF(ISBLANK(指定請求書様式!E11),"",指定請求書様式!E11)</f>
        <v/>
      </c>
      <c r="F40" s="86"/>
      <c r="G40" s="86"/>
      <c r="H40" s="86"/>
      <c r="I40" s="86"/>
      <c r="J40" s="86"/>
      <c r="K40" s="86"/>
      <c r="L40" s="86"/>
      <c r="M40" s="86"/>
      <c r="N40" s="86"/>
      <c r="O40" s="86"/>
      <c r="P40" s="86"/>
      <c r="Q40" s="86"/>
      <c r="R40" s="86"/>
      <c r="S40" s="52"/>
      <c r="T40" s="53"/>
      <c r="U40" s="53"/>
      <c r="V40" s="53"/>
      <c r="W40" s="53"/>
      <c r="X40" s="53"/>
      <c r="Y40" s="53"/>
      <c r="Z40" s="53"/>
      <c r="AA40" s="53"/>
      <c r="AB40" s="53"/>
    </row>
    <row r="41" spans="1:28" ht="33.75" customHeight="1" x14ac:dyDescent="0.15">
      <c r="A41" s="49"/>
      <c r="B41" s="87" t="s">
        <v>31</v>
      </c>
      <c r="C41" s="87"/>
      <c r="D41" s="87"/>
      <c r="E41" s="87" t="str">
        <f>IF(ISBLANK(指定請求書様式!E12),"",指定請求書様式!E12)</f>
        <v/>
      </c>
      <c r="F41" s="88"/>
      <c r="G41" s="88"/>
      <c r="H41" s="88"/>
      <c r="I41" s="88"/>
      <c r="J41" s="88"/>
      <c r="K41" s="88"/>
      <c r="L41" s="88"/>
      <c r="M41" s="88"/>
      <c r="N41" s="88"/>
      <c r="O41" s="88"/>
      <c r="P41" s="88"/>
      <c r="Q41" s="88"/>
      <c r="R41" s="88"/>
      <c r="S41" s="52"/>
      <c r="T41" s="53"/>
      <c r="U41" s="53"/>
      <c r="V41" s="53"/>
      <c r="W41" s="53"/>
      <c r="X41" s="53"/>
      <c r="Y41" s="53"/>
      <c r="Z41" s="53"/>
      <c r="AA41" s="53"/>
      <c r="AB41" s="53"/>
    </row>
    <row r="42" spans="1:28" ht="20.100000000000001" customHeight="1" x14ac:dyDescent="0.15">
      <c r="A42" s="49"/>
      <c r="B42" s="72" t="s">
        <v>49</v>
      </c>
      <c r="C42" s="72"/>
      <c r="D42" s="72"/>
      <c r="E42" s="72"/>
      <c r="F42" s="72"/>
      <c r="G42" s="70" t="str">
        <f>IF(ISBLANK(指定請求書様式!G13),"",指定請求書様式!G13)</f>
        <v/>
      </c>
      <c r="H42" s="70"/>
      <c r="I42" s="70"/>
      <c r="J42" s="70"/>
      <c r="K42" s="70"/>
      <c r="L42" s="70"/>
      <c r="M42" s="70"/>
      <c r="N42" s="70"/>
      <c r="O42" s="70"/>
      <c r="P42" s="70"/>
      <c r="Q42" s="70"/>
      <c r="R42" s="70"/>
      <c r="S42" s="52"/>
      <c r="T42" s="53"/>
      <c r="U42" s="53"/>
      <c r="V42" s="53"/>
      <c r="W42" s="53"/>
      <c r="X42" s="53"/>
      <c r="Y42" s="53"/>
      <c r="Z42" s="53"/>
      <c r="AA42" s="53"/>
      <c r="AB42" s="53"/>
    </row>
    <row r="43" spans="1:28" ht="20.25" customHeight="1" x14ac:dyDescent="0.15">
      <c r="A43" s="49"/>
      <c r="B43" s="111" t="s">
        <v>5</v>
      </c>
      <c r="C43" s="79" t="s">
        <v>6</v>
      </c>
      <c r="D43" s="79"/>
      <c r="E43" s="79"/>
      <c r="F43" s="79"/>
      <c r="G43" s="80" t="str">
        <f>IF(ISBLANK(指定請求書様式!G14),"",指定請求書様式!G14)</f>
        <v>銀行　　　　　支店</v>
      </c>
      <c r="H43" s="80"/>
      <c r="I43" s="80"/>
      <c r="J43" s="80"/>
      <c r="K43" s="80"/>
      <c r="L43" s="80"/>
      <c r="M43" s="80"/>
      <c r="N43" s="80"/>
      <c r="O43" s="80"/>
      <c r="P43" s="80"/>
      <c r="Q43" s="80"/>
      <c r="R43" s="81"/>
      <c r="S43" s="52"/>
      <c r="T43" s="53"/>
      <c r="U43" s="53"/>
      <c r="V43" s="53"/>
      <c r="W43" s="53"/>
      <c r="X43" s="53"/>
      <c r="Y43" s="53"/>
      <c r="Z43" s="53"/>
      <c r="AA43" s="53"/>
      <c r="AB43" s="53"/>
    </row>
    <row r="44" spans="1:28" ht="20.25" customHeight="1" x14ac:dyDescent="0.15">
      <c r="A44" s="49"/>
      <c r="B44" s="111"/>
      <c r="C44" s="79" t="s">
        <v>7</v>
      </c>
      <c r="D44" s="79"/>
      <c r="E44" s="79"/>
      <c r="F44" s="79"/>
      <c r="G44" s="72" t="str">
        <f>IF(ISBLANK(指定請求書様式!G15),"",指定請求書様式!G15)</f>
        <v>普・当　No</v>
      </c>
      <c r="H44" s="72"/>
      <c r="I44" s="72"/>
      <c r="J44" s="72"/>
      <c r="K44" s="72"/>
      <c r="L44" s="72"/>
      <c r="M44" s="72"/>
      <c r="N44" s="72"/>
      <c r="O44" s="72"/>
      <c r="P44" s="72"/>
      <c r="Q44" s="72"/>
      <c r="R44" s="82"/>
      <c r="S44" s="52"/>
      <c r="T44" s="53"/>
      <c r="U44" s="53"/>
      <c r="V44" s="53"/>
      <c r="W44" s="53"/>
      <c r="X44" s="53"/>
      <c r="Y44" s="53"/>
      <c r="Z44" s="53"/>
      <c r="AA44" s="53"/>
      <c r="AB44" s="53"/>
    </row>
    <row r="45" spans="1:28" ht="19.7" customHeight="1" thickBot="1" x14ac:dyDescent="0.2">
      <c r="A45" s="49"/>
      <c r="B45" s="111"/>
      <c r="C45" s="79" t="s">
        <v>8</v>
      </c>
      <c r="D45" s="79"/>
      <c r="E45" s="79"/>
      <c r="F45" s="79"/>
      <c r="G45" s="70" t="str">
        <f>IF(ISBLANK(指定請求書様式!G16),"",指定請求書様式!G16)</f>
        <v/>
      </c>
      <c r="H45" s="70"/>
      <c r="I45" s="70"/>
      <c r="J45" s="70"/>
      <c r="K45" s="70"/>
      <c r="L45" s="70"/>
      <c r="M45" s="70"/>
      <c r="N45" s="70"/>
      <c r="O45" s="70"/>
      <c r="P45" s="70"/>
      <c r="Q45" s="70"/>
      <c r="R45" s="70"/>
      <c r="S45" s="56"/>
      <c r="T45" s="57"/>
      <c r="U45" s="57"/>
      <c r="V45" s="57"/>
      <c r="W45" s="57"/>
      <c r="X45" s="57"/>
      <c r="Y45" s="57"/>
      <c r="Z45" s="57"/>
      <c r="AA45" s="57"/>
      <c r="AB45" s="57"/>
    </row>
    <row r="46" spans="1:28" ht="9.1999999999999993" customHeight="1" x14ac:dyDescent="0.15">
      <c r="A46" s="49"/>
      <c r="B46" s="72" t="s">
        <v>9</v>
      </c>
      <c r="C46" s="72" t="s">
        <v>10</v>
      </c>
      <c r="D46" s="73" t="s">
        <v>11</v>
      </c>
      <c r="E46" s="73"/>
      <c r="F46" s="73"/>
      <c r="G46" s="73"/>
      <c r="H46" s="73"/>
      <c r="I46" s="73"/>
      <c r="J46" s="73"/>
      <c r="K46" s="73"/>
      <c r="L46" s="73"/>
      <c r="M46" s="73"/>
      <c r="N46" s="73"/>
      <c r="O46" s="73"/>
      <c r="P46" s="73"/>
      <c r="Q46" s="73"/>
      <c r="R46" s="73"/>
      <c r="S46" s="74" t="s">
        <v>12</v>
      </c>
      <c r="T46" s="74"/>
      <c r="U46" s="74"/>
      <c r="V46" s="74"/>
      <c r="W46" s="74"/>
      <c r="X46" s="74" t="s">
        <v>13</v>
      </c>
      <c r="Y46" s="74"/>
      <c r="Z46" s="68" t="s">
        <v>54</v>
      </c>
      <c r="AA46" s="60" t="s">
        <v>14</v>
      </c>
      <c r="AB46" s="61"/>
    </row>
    <row r="47" spans="1:28" ht="8.4499999999999993" customHeight="1" x14ac:dyDescent="0.15">
      <c r="A47" s="49"/>
      <c r="B47" s="72"/>
      <c r="C47" s="72"/>
      <c r="D47" s="73"/>
      <c r="E47" s="73"/>
      <c r="F47" s="73"/>
      <c r="G47" s="73"/>
      <c r="H47" s="73"/>
      <c r="I47" s="73"/>
      <c r="J47" s="73"/>
      <c r="K47" s="73"/>
      <c r="L47" s="73"/>
      <c r="M47" s="73"/>
      <c r="N47" s="73"/>
      <c r="O47" s="73"/>
      <c r="P47" s="73"/>
      <c r="Q47" s="73"/>
      <c r="R47" s="73"/>
      <c r="S47" s="74" t="s">
        <v>15</v>
      </c>
      <c r="T47" s="74"/>
      <c r="U47" s="31" t="s">
        <v>16</v>
      </c>
      <c r="V47" s="30" t="s">
        <v>17</v>
      </c>
      <c r="W47" s="30" t="s">
        <v>18</v>
      </c>
      <c r="X47" s="30" t="s">
        <v>15</v>
      </c>
      <c r="Y47" s="30" t="s">
        <v>18</v>
      </c>
      <c r="Z47" s="69"/>
      <c r="AA47" s="62"/>
      <c r="AB47" s="63"/>
    </row>
    <row r="48" spans="1:28" ht="20.100000000000001" customHeight="1" x14ac:dyDescent="0.15">
      <c r="A48" s="49"/>
      <c r="B48" s="39" t="str">
        <f>IF(ISBLANK(指定請求書様式!B19),"",指定請求書様式!B19)</f>
        <v/>
      </c>
      <c r="C48" s="39" t="str">
        <f>IF(ISBLANK(指定請求書様式!C19),"",指定請求書様式!C19)</f>
        <v/>
      </c>
      <c r="D48" s="70" t="str">
        <f>IF(ISBLANK(指定請求書様式!D19),"",指定請求書様式!D19)</f>
        <v/>
      </c>
      <c r="E48" s="70"/>
      <c r="F48" s="70"/>
      <c r="G48" s="70"/>
      <c r="H48" s="70"/>
      <c r="I48" s="70"/>
      <c r="J48" s="70"/>
      <c r="K48" s="70"/>
      <c r="L48" s="70"/>
      <c r="M48" s="70"/>
      <c r="N48" s="70"/>
      <c r="O48" s="70"/>
      <c r="P48" s="70"/>
      <c r="Q48" s="70"/>
      <c r="R48" s="70"/>
      <c r="S48" s="71" t="str">
        <f>IF(ISBLANK(指定請求書様式!S19),"",指定請求書様式!S19)</f>
        <v/>
      </c>
      <c r="T48" s="71"/>
      <c r="U48" s="41" t="str">
        <f>IF(ISBLANK(指定請求書様式!U19),"",指定請求書様式!U19)</f>
        <v/>
      </c>
      <c r="V48" s="41" t="str">
        <f>IF(ISBLANK(指定請求書様式!V19),"",指定請求書様式!V19)</f>
        <v/>
      </c>
      <c r="W48" s="41" t="str">
        <f>IF(ISBLANK(指定請求書様式!W19),"",指定請求書様式!W19)</f>
        <v/>
      </c>
      <c r="X48" s="41" t="str">
        <f>IF(ISBLANK(指定請求書様式!X19),"",指定請求書様式!X19)</f>
        <v/>
      </c>
      <c r="Y48" s="41" t="str">
        <f>IF(ISBLANK(指定請求書様式!Y19),"",指定請求書様式!Y19)</f>
        <v/>
      </c>
      <c r="Z48" s="41" t="str">
        <f>IF(ISBLANK(指定請求書様式!Z19),"",指定請求書様式!Z19)</f>
        <v/>
      </c>
      <c r="AA48" s="112" t="str">
        <f>IF(ISBLANK(指定請求書様式!AA19),"",指定請求書様式!AA19)</f>
        <v/>
      </c>
      <c r="AB48" s="113"/>
    </row>
    <row r="49" spans="1:28" ht="20.100000000000001" customHeight="1" x14ac:dyDescent="0.15">
      <c r="A49" s="49"/>
      <c r="B49" s="39" t="str">
        <f>IF(ISBLANK(指定請求書様式!B20),"",指定請求書様式!B20)</f>
        <v/>
      </c>
      <c r="C49" s="39" t="str">
        <f>IF(ISBLANK(指定請求書様式!C20),"",指定請求書様式!C20)</f>
        <v/>
      </c>
      <c r="D49" s="70" t="str">
        <f>IF(ISBLANK(指定請求書様式!D20),"",指定請求書様式!D20)</f>
        <v/>
      </c>
      <c r="E49" s="70"/>
      <c r="F49" s="70"/>
      <c r="G49" s="70"/>
      <c r="H49" s="70"/>
      <c r="I49" s="70"/>
      <c r="J49" s="70"/>
      <c r="K49" s="70"/>
      <c r="L49" s="70"/>
      <c r="M49" s="70"/>
      <c r="N49" s="70"/>
      <c r="O49" s="70"/>
      <c r="P49" s="70"/>
      <c r="Q49" s="70"/>
      <c r="R49" s="70"/>
      <c r="S49" s="71" t="str">
        <f>IF(ISBLANK(指定請求書様式!S20),"",指定請求書様式!S20)</f>
        <v/>
      </c>
      <c r="T49" s="71"/>
      <c r="U49" s="41" t="str">
        <f>IF(ISBLANK(指定請求書様式!U20),"",指定請求書様式!U20)</f>
        <v/>
      </c>
      <c r="V49" s="41" t="str">
        <f>IF(ISBLANK(指定請求書様式!V20),"",指定請求書様式!V20)</f>
        <v/>
      </c>
      <c r="W49" s="41" t="str">
        <f>IF(ISBLANK(指定請求書様式!W20),"",指定請求書様式!W20)</f>
        <v/>
      </c>
      <c r="X49" s="41" t="str">
        <f>IF(ISBLANK(指定請求書様式!X20),"",指定請求書様式!X20)</f>
        <v/>
      </c>
      <c r="Y49" s="41" t="str">
        <f>IF(ISBLANK(指定請求書様式!Y20),"",指定請求書様式!Y20)</f>
        <v/>
      </c>
      <c r="Z49" s="41" t="str">
        <f>IF(ISBLANK(指定請求書様式!Z20),"",指定請求書様式!Z20)</f>
        <v/>
      </c>
      <c r="AA49" s="112" t="str">
        <f>IF(ISBLANK(指定請求書様式!AA20),"",指定請求書様式!AA20)</f>
        <v/>
      </c>
      <c r="AB49" s="113"/>
    </row>
    <row r="50" spans="1:28" ht="20.100000000000001" customHeight="1" x14ac:dyDescent="0.15">
      <c r="A50" s="49"/>
      <c r="B50" s="39" t="str">
        <f>IF(ISBLANK(指定請求書様式!B21),"",指定請求書様式!B21)</f>
        <v/>
      </c>
      <c r="C50" s="39" t="str">
        <f>IF(ISBLANK(指定請求書様式!C21),"",指定請求書様式!C21)</f>
        <v/>
      </c>
      <c r="D50" s="70" t="str">
        <f>IF(ISBLANK(指定請求書様式!D21),"",指定請求書様式!D21)</f>
        <v/>
      </c>
      <c r="E50" s="70"/>
      <c r="F50" s="70"/>
      <c r="G50" s="70"/>
      <c r="H50" s="70"/>
      <c r="I50" s="70"/>
      <c r="J50" s="70"/>
      <c r="K50" s="70"/>
      <c r="L50" s="70"/>
      <c r="M50" s="70"/>
      <c r="N50" s="70"/>
      <c r="O50" s="70"/>
      <c r="P50" s="70"/>
      <c r="Q50" s="70"/>
      <c r="R50" s="70"/>
      <c r="S50" s="71" t="str">
        <f>IF(ISBLANK(指定請求書様式!S21),"",指定請求書様式!S21)</f>
        <v/>
      </c>
      <c r="T50" s="71"/>
      <c r="U50" s="41" t="str">
        <f>IF(ISBLANK(指定請求書様式!U21),"",指定請求書様式!U21)</f>
        <v/>
      </c>
      <c r="V50" s="41" t="str">
        <f>IF(ISBLANK(指定請求書様式!V21),"",指定請求書様式!V21)</f>
        <v/>
      </c>
      <c r="W50" s="41" t="str">
        <f>IF(ISBLANK(指定請求書様式!W21),"",指定請求書様式!W21)</f>
        <v/>
      </c>
      <c r="X50" s="41" t="str">
        <f>IF(ISBLANK(指定請求書様式!X21),"",指定請求書様式!X21)</f>
        <v/>
      </c>
      <c r="Y50" s="41" t="str">
        <f>IF(ISBLANK(指定請求書様式!Y21),"",指定請求書様式!Y21)</f>
        <v/>
      </c>
      <c r="Z50" s="41" t="str">
        <f>IF(ISBLANK(指定請求書様式!Z21),"",指定請求書様式!Z21)</f>
        <v/>
      </c>
      <c r="AA50" s="112" t="str">
        <f>IF(ISBLANK(指定請求書様式!AA21),"",指定請求書様式!AA21)</f>
        <v/>
      </c>
      <c r="AB50" s="113"/>
    </row>
    <row r="51" spans="1:28" ht="20.100000000000001" customHeight="1" x14ac:dyDescent="0.15">
      <c r="A51" s="49"/>
      <c r="B51" s="39" t="str">
        <f>IF(ISBLANK(指定請求書様式!B22),"",指定請求書様式!B22)</f>
        <v/>
      </c>
      <c r="C51" s="39" t="str">
        <f>IF(ISBLANK(指定請求書様式!C22),"",指定請求書様式!C22)</f>
        <v/>
      </c>
      <c r="D51" s="70" t="str">
        <f>IF(ISBLANK(指定請求書様式!D22),"",指定請求書様式!D22)</f>
        <v/>
      </c>
      <c r="E51" s="70"/>
      <c r="F51" s="70"/>
      <c r="G51" s="70"/>
      <c r="H51" s="70"/>
      <c r="I51" s="70"/>
      <c r="J51" s="70"/>
      <c r="K51" s="70"/>
      <c r="L51" s="70"/>
      <c r="M51" s="70"/>
      <c r="N51" s="70"/>
      <c r="O51" s="70"/>
      <c r="P51" s="70"/>
      <c r="Q51" s="70"/>
      <c r="R51" s="70"/>
      <c r="S51" s="71" t="str">
        <f>IF(ISBLANK(指定請求書様式!S22),"",指定請求書様式!S22)</f>
        <v/>
      </c>
      <c r="T51" s="71"/>
      <c r="U51" s="41" t="str">
        <f>IF(ISBLANK(指定請求書様式!U22),"",指定請求書様式!U22)</f>
        <v/>
      </c>
      <c r="V51" s="41" t="str">
        <f>IF(ISBLANK(指定請求書様式!V22),"",指定請求書様式!V22)</f>
        <v/>
      </c>
      <c r="W51" s="41" t="str">
        <f>IF(ISBLANK(指定請求書様式!W22),"",指定請求書様式!W22)</f>
        <v/>
      </c>
      <c r="X51" s="41" t="str">
        <f>IF(ISBLANK(指定請求書様式!X22),"",指定請求書様式!X22)</f>
        <v/>
      </c>
      <c r="Y51" s="41" t="str">
        <f>IF(ISBLANK(指定請求書様式!Y22),"",指定請求書様式!Y22)</f>
        <v/>
      </c>
      <c r="Z51" s="41" t="str">
        <f>IF(ISBLANK(指定請求書様式!Z22),"",指定請求書様式!Z22)</f>
        <v/>
      </c>
      <c r="AA51" s="112" t="str">
        <f>IF(ISBLANK(指定請求書様式!AA22),"",指定請求書様式!AA22)</f>
        <v/>
      </c>
      <c r="AB51" s="113"/>
    </row>
    <row r="52" spans="1:28" ht="20.25" customHeight="1" x14ac:dyDescent="0.15">
      <c r="A52" s="49"/>
      <c r="B52" s="39" t="str">
        <f>IF(ISBLANK(指定請求書様式!B23),"",指定請求書様式!B23)</f>
        <v/>
      </c>
      <c r="C52" s="39" t="str">
        <f>IF(ISBLANK(指定請求書様式!C23),"",指定請求書様式!C23)</f>
        <v/>
      </c>
      <c r="D52" s="70" t="str">
        <f>IF(ISBLANK(指定請求書様式!D23),"",指定請求書様式!D23)</f>
        <v/>
      </c>
      <c r="E52" s="70"/>
      <c r="F52" s="70"/>
      <c r="G52" s="70"/>
      <c r="H52" s="70"/>
      <c r="I52" s="70"/>
      <c r="J52" s="70"/>
      <c r="K52" s="70"/>
      <c r="L52" s="70"/>
      <c r="M52" s="70"/>
      <c r="N52" s="70"/>
      <c r="O52" s="70"/>
      <c r="P52" s="70"/>
      <c r="Q52" s="70"/>
      <c r="R52" s="70"/>
      <c r="S52" s="71" t="str">
        <f>IF(ISBLANK(指定請求書様式!S23),"",指定請求書様式!S23)</f>
        <v/>
      </c>
      <c r="T52" s="71"/>
      <c r="U52" s="41" t="str">
        <f>IF(ISBLANK(指定請求書様式!U23),"",指定請求書様式!U23)</f>
        <v/>
      </c>
      <c r="V52" s="41" t="str">
        <f>IF(ISBLANK(指定請求書様式!V23),"",指定請求書様式!V23)</f>
        <v/>
      </c>
      <c r="W52" s="41" t="str">
        <f>IF(ISBLANK(指定請求書様式!W23),"",指定請求書様式!W23)</f>
        <v/>
      </c>
      <c r="X52" s="41" t="str">
        <f>IF(ISBLANK(指定請求書様式!X23),"",指定請求書様式!X23)</f>
        <v/>
      </c>
      <c r="Y52" s="41" t="str">
        <f>IF(ISBLANK(指定請求書様式!Y23),"",指定請求書様式!Y23)</f>
        <v/>
      </c>
      <c r="Z52" s="41" t="str">
        <f>IF(ISBLANK(指定請求書様式!Z23),"",指定請求書様式!Z23)</f>
        <v/>
      </c>
      <c r="AA52" s="112" t="str">
        <f>IF(ISBLANK(指定請求書様式!AA23),"",指定請求書様式!AA23)</f>
        <v/>
      </c>
      <c r="AB52" s="113"/>
    </row>
    <row r="53" spans="1:28" ht="19.7" customHeight="1" x14ac:dyDescent="0.15">
      <c r="A53" s="49"/>
      <c r="B53" s="39" t="str">
        <f>IF(ISBLANK(指定請求書様式!B24),"",指定請求書様式!B24)</f>
        <v/>
      </c>
      <c r="C53" s="39" t="str">
        <f>IF(ISBLANK(指定請求書様式!C24),"",指定請求書様式!C24)</f>
        <v/>
      </c>
      <c r="D53" s="70" t="str">
        <f>IF(ISBLANK(指定請求書様式!D24),"",指定請求書様式!D24)</f>
        <v/>
      </c>
      <c r="E53" s="70"/>
      <c r="F53" s="70"/>
      <c r="G53" s="70"/>
      <c r="H53" s="70"/>
      <c r="I53" s="70"/>
      <c r="J53" s="70"/>
      <c r="K53" s="70"/>
      <c r="L53" s="70"/>
      <c r="M53" s="70"/>
      <c r="N53" s="70"/>
      <c r="O53" s="70"/>
      <c r="P53" s="70"/>
      <c r="Q53" s="70"/>
      <c r="R53" s="70"/>
      <c r="S53" s="71" t="str">
        <f>IF(ISBLANK(指定請求書様式!S24),"",指定請求書様式!S24)</f>
        <v/>
      </c>
      <c r="T53" s="71"/>
      <c r="U53" s="41" t="str">
        <f>IF(ISBLANK(指定請求書様式!U24),"",指定請求書様式!U24)</f>
        <v/>
      </c>
      <c r="V53" s="41" t="str">
        <f>IF(ISBLANK(指定請求書様式!V24),"",指定請求書様式!V24)</f>
        <v/>
      </c>
      <c r="W53" s="41" t="str">
        <f>IF(ISBLANK(指定請求書様式!W24),"",指定請求書様式!W24)</f>
        <v/>
      </c>
      <c r="X53" s="41" t="str">
        <f>IF(ISBLANK(指定請求書様式!X24),"",指定請求書様式!X24)</f>
        <v/>
      </c>
      <c r="Y53" s="41" t="str">
        <f>IF(ISBLANK(指定請求書様式!Y24),"",指定請求書様式!Y24)</f>
        <v/>
      </c>
      <c r="Z53" s="41" t="str">
        <f>IF(ISBLANK(指定請求書様式!Z24),"",指定請求書様式!Z24)</f>
        <v/>
      </c>
      <c r="AA53" s="112" t="str">
        <f>IF(ISBLANK(指定請求書様式!AA24),"",指定請求書様式!AA24)</f>
        <v/>
      </c>
      <c r="AB53" s="113"/>
    </row>
    <row r="54" spans="1:28" ht="19.7" customHeight="1" x14ac:dyDescent="0.15">
      <c r="A54" s="49"/>
      <c r="B54" s="39" t="str">
        <f>IF(ISBLANK(指定請求書様式!B25),"",指定請求書様式!B25)</f>
        <v/>
      </c>
      <c r="C54" s="39" t="str">
        <f>IF(ISBLANK(指定請求書様式!C25),"",指定請求書様式!C25)</f>
        <v/>
      </c>
      <c r="D54" s="70" t="str">
        <f>IF(ISBLANK(指定請求書様式!D25),"",指定請求書様式!D25)</f>
        <v/>
      </c>
      <c r="E54" s="70"/>
      <c r="F54" s="70"/>
      <c r="G54" s="70"/>
      <c r="H54" s="70"/>
      <c r="I54" s="70"/>
      <c r="J54" s="70"/>
      <c r="K54" s="70"/>
      <c r="L54" s="70"/>
      <c r="M54" s="70"/>
      <c r="N54" s="70"/>
      <c r="O54" s="70"/>
      <c r="P54" s="70"/>
      <c r="Q54" s="70"/>
      <c r="R54" s="70"/>
      <c r="S54" s="71" t="str">
        <f>IF(ISBLANK(指定請求書様式!S25),"",指定請求書様式!S25)</f>
        <v/>
      </c>
      <c r="T54" s="71"/>
      <c r="U54" s="41" t="str">
        <f>IF(ISBLANK(指定請求書様式!U25),"",指定請求書様式!U25)</f>
        <v/>
      </c>
      <c r="V54" s="41" t="str">
        <f>IF(ISBLANK(指定請求書様式!V25),"",指定請求書様式!V25)</f>
        <v/>
      </c>
      <c r="W54" s="41" t="str">
        <f>IF(ISBLANK(指定請求書様式!W25),"",指定請求書様式!W25)</f>
        <v/>
      </c>
      <c r="X54" s="41" t="str">
        <f>IF(ISBLANK(指定請求書様式!X25),"",指定請求書様式!X25)</f>
        <v/>
      </c>
      <c r="Y54" s="41" t="str">
        <f>IF(ISBLANK(指定請求書様式!Y25),"",指定請求書様式!Y25)</f>
        <v/>
      </c>
      <c r="Z54" s="41" t="str">
        <f>IF(ISBLANK(指定請求書様式!Z25),"",指定請求書様式!Z25)</f>
        <v/>
      </c>
      <c r="AA54" s="112" t="str">
        <f>IF(ISBLANK(指定請求書様式!AA25),"",指定請求書様式!AA25)</f>
        <v/>
      </c>
      <c r="AB54" s="113"/>
    </row>
    <row r="55" spans="1:28" ht="20.100000000000001" customHeight="1" x14ac:dyDescent="0.15">
      <c r="A55" s="49"/>
      <c r="B55" s="39" t="str">
        <f>IF(ISBLANK(指定請求書様式!B26),"",指定請求書様式!B26)</f>
        <v/>
      </c>
      <c r="C55" s="39" t="str">
        <f>IF(ISBLANK(指定請求書様式!C26),"",指定請求書様式!C26)</f>
        <v/>
      </c>
      <c r="D55" s="77">
        <f>IF(ISBLANK(指定請求書様式!D26),"",指定請求書様式!D26)</f>
        <v>0.1</v>
      </c>
      <c r="E55" s="77"/>
      <c r="F55" s="77"/>
      <c r="G55" s="77"/>
      <c r="H55" s="77"/>
      <c r="I55" s="77"/>
      <c r="J55" s="77"/>
      <c r="K55" s="77"/>
      <c r="L55" s="77"/>
      <c r="M55" s="77"/>
      <c r="N55" s="77"/>
      <c r="O55" s="77"/>
      <c r="P55" s="77"/>
      <c r="Q55" s="77"/>
      <c r="R55" s="77"/>
      <c r="S55" s="78" t="str">
        <f>IF(ISBLANK(指定請求書様式!S26),"",指定請求書様式!S26)</f>
        <v/>
      </c>
      <c r="T55" s="78"/>
      <c r="U55" s="40" t="str">
        <f>IF(ISBLANK(指定請求書様式!U26),"",指定請求書様式!U26)</f>
        <v/>
      </c>
      <c r="V55" s="40" t="str">
        <f>IF(ISBLANK(指定請求書様式!V26),"",指定請求書様式!V26)</f>
        <v/>
      </c>
      <c r="W55" s="41">
        <f>IF(ISBLANK(指定請求書様式!W26),"",指定請求書様式!W26)</f>
        <v>0</v>
      </c>
      <c r="X55" s="40" t="str">
        <f>IF(ISBLANK(指定請求書様式!X26),"",指定請求書様式!X26)</f>
        <v/>
      </c>
      <c r="Y55" s="41">
        <f>IF(ISBLANK(指定請求書様式!Y26),"",指定請求書様式!Y26)</f>
        <v>0</v>
      </c>
      <c r="Z55" s="10" t="str">
        <f>IF(ISBLANK(指定請求書様式!Z26),"",指定請求書様式!Z26)</f>
        <v>消費税</v>
      </c>
      <c r="AA55" s="41">
        <f>IF(ISBLANK(指定請求書様式!AA26),"",指定請求書様式!AA26)</f>
        <v>0</v>
      </c>
      <c r="AB55" s="39" t="str">
        <f>IF(ISBLANK(指定請求書様式!AB26),"",指定請求書様式!AB26)</f>
        <v/>
      </c>
    </row>
    <row r="56" spans="1:28" ht="19.7" customHeight="1" x14ac:dyDescent="0.15">
      <c r="A56" s="49"/>
      <c r="B56" s="39" t="str">
        <f>IF(ISBLANK(指定請求書様式!B27),"",指定請求書様式!B27)</f>
        <v/>
      </c>
      <c r="C56" s="39" t="str">
        <f>IF(ISBLANK(指定請求書様式!C27),"",指定請求書様式!C27)</f>
        <v/>
      </c>
      <c r="D56" s="77">
        <f>IF(ISBLANK(指定請求書様式!D27),"",指定請求書様式!D27)</f>
        <v>0.08</v>
      </c>
      <c r="E56" s="77"/>
      <c r="F56" s="77"/>
      <c r="G56" s="77"/>
      <c r="H56" s="77"/>
      <c r="I56" s="77"/>
      <c r="J56" s="77"/>
      <c r="K56" s="77"/>
      <c r="L56" s="77"/>
      <c r="M56" s="77"/>
      <c r="N56" s="77"/>
      <c r="O56" s="77"/>
      <c r="P56" s="77"/>
      <c r="Q56" s="77"/>
      <c r="R56" s="77"/>
      <c r="S56" s="78" t="str">
        <f>IF(ISBLANK(指定請求書様式!S27),"",指定請求書様式!S27)</f>
        <v/>
      </c>
      <c r="T56" s="78"/>
      <c r="U56" s="40" t="str">
        <f>IF(ISBLANK(指定請求書様式!U27),"",指定請求書様式!U27)</f>
        <v/>
      </c>
      <c r="V56" s="40" t="str">
        <f>IF(ISBLANK(指定請求書様式!V27),"",指定請求書様式!V27)</f>
        <v/>
      </c>
      <c r="W56" s="41">
        <f>IF(ISBLANK(指定請求書様式!W27),"",指定請求書様式!W27)</f>
        <v>0</v>
      </c>
      <c r="X56" s="40" t="str">
        <f>IF(ISBLANK(指定請求書様式!X27),"",指定請求書様式!X27)</f>
        <v/>
      </c>
      <c r="Y56" s="41">
        <f>IF(ISBLANK(指定請求書様式!Y27),"",指定請求書様式!Y27)</f>
        <v>0</v>
      </c>
      <c r="Z56" s="11" t="str">
        <f>IF(ISBLANK(指定請求書様式!Z27),"",指定請求書様式!Z27)</f>
        <v>消費税</v>
      </c>
      <c r="AA56" s="41">
        <f>IF(ISBLANK(指定請求書様式!AA27),"",指定請求書様式!AA27)</f>
        <v>0</v>
      </c>
      <c r="AB56" s="39" t="str">
        <f>IF(ISBLANK(指定請求書様式!AB27),"",指定請求書様式!AB27)</f>
        <v/>
      </c>
    </row>
    <row r="57" spans="1:28" ht="20.25" customHeight="1" x14ac:dyDescent="0.15">
      <c r="A57" s="49"/>
      <c r="B57" s="75"/>
      <c r="C57" s="75"/>
      <c r="D57" s="75"/>
      <c r="E57" s="75"/>
      <c r="F57" s="75"/>
      <c r="G57" s="75"/>
      <c r="H57" s="75"/>
      <c r="I57" s="75"/>
      <c r="J57" s="75"/>
      <c r="K57" s="75"/>
      <c r="L57" s="75"/>
      <c r="M57" s="75"/>
      <c r="N57" s="75"/>
      <c r="O57" s="75"/>
      <c r="P57" s="75"/>
      <c r="Q57" s="75"/>
      <c r="R57" s="75"/>
      <c r="S57" s="75"/>
      <c r="T57" s="75"/>
      <c r="U57" s="76"/>
      <c r="V57" s="76"/>
      <c r="W57" s="58" t="str">
        <f>IF(ISBLANK(指定請求書様式!W28),"",指定請求書様式!W28)</f>
        <v/>
      </c>
      <c r="X57" s="59"/>
      <c r="Y57" s="58" t="str">
        <f>IF(ISBLANK(指定請求書様式!Y28),"",指定請求書様式!Y28)</f>
        <v/>
      </c>
      <c r="Z57" s="58"/>
      <c r="AA57" s="58"/>
      <c r="AB57" s="51"/>
    </row>
    <row r="59" spans="1:28" ht="56.25" customHeight="1" x14ac:dyDescent="0.15">
      <c r="M59" s="49"/>
      <c r="P59" s="49"/>
      <c r="Q59" s="49"/>
      <c r="R59" s="49"/>
      <c r="S59" s="49"/>
      <c r="V59" s="49"/>
      <c r="W59" s="49"/>
      <c r="X59" s="49"/>
      <c r="Y59" s="49"/>
      <c r="Z59" s="49"/>
      <c r="AA59" s="49"/>
      <c r="AB59" s="49"/>
    </row>
    <row r="60" spans="1:28" ht="17.25" customHeight="1" x14ac:dyDescent="0.15">
      <c r="B60" s="89" t="s">
        <v>52</v>
      </c>
      <c r="C60" s="89"/>
      <c r="D60" s="89"/>
      <c r="E60" s="89"/>
      <c r="F60" s="89"/>
      <c r="G60" s="89"/>
      <c r="H60" s="89"/>
      <c r="I60" s="89"/>
      <c r="J60" s="89"/>
      <c r="K60" s="90"/>
      <c r="L60" s="90"/>
      <c r="M60" s="89"/>
      <c r="N60" s="89"/>
      <c r="O60" s="91"/>
      <c r="P60" s="92"/>
      <c r="Q60" s="93" t="s">
        <v>0</v>
      </c>
      <c r="R60" s="93"/>
      <c r="S60" s="94" t="s">
        <v>48</v>
      </c>
      <c r="T60" s="95"/>
      <c r="U60" s="95"/>
      <c r="V60" s="95"/>
      <c r="W60" s="95"/>
      <c r="X60" s="95"/>
    </row>
    <row r="61" spans="1:28" ht="7.5" customHeight="1" x14ac:dyDescent="0.15">
      <c r="B61" s="96"/>
      <c r="C61" s="96"/>
      <c r="D61" s="96"/>
      <c r="E61" s="96"/>
      <c r="F61" s="96"/>
      <c r="G61" s="96"/>
      <c r="H61" s="96"/>
      <c r="I61" s="96"/>
      <c r="J61" s="96"/>
      <c r="K61" s="96"/>
      <c r="L61" s="96"/>
      <c r="M61" s="96"/>
      <c r="N61" s="96"/>
      <c r="O61" s="92"/>
      <c r="P61" s="92"/>
      <c r="Q61" s="97">
        <v>1</v>
      </c>
      <c r="R61" s="97"/>
      <c r="S61" s="98"/>
      <c r="T61" s="99"/>
      <c r="U61" s="99"/>
      <c r="V61" s="99"/>
      <c r="W61" s="99"/>
      <c r="X61" s="99"/>
      <c r="Y61" s="99"/>
      <c r="Z61" s="99"/>
      <c r="AA61" s="99"/>
      <c r="AB61" s="99"/>
    </row>
    <row r="62" spans="1:28" ht="9.4" customHeight="1" x14ac:dyDescent="0.15">
      <c r="A62" s="49"/>
      <c r="B62" s="96"/>
      <c r="C62" s="96"/>
      <c r="D62" s="96"/>
      <c r="E62" s="96"/>
      <c r="F62" s="96"/>
      <c r="G62" s="96"/>
      <c r="H62" s="96"/>
      <c r="I62" s="96"/>
      <c r="J62" s="96"/>
      <c r="K62" s="96"/>
      <c r="L62" s="96"/>
      <c r="M62" s="96"/>
      <c r="N62" s="96"/>
      <c r="O62" s="92"/>
      <c r="P62" s="92"/>
      <c r="Q62" s="97"/>
      <c r="R62" s="97"/>
      <c r="S62" s="98"/>
      <c r="T62" s="99"/>
      <c r="U62" s="99"/>
      <c r="V62" s="99"/>
      <c r="W62" s="99"/>
      <c r="X62" s="99"/>
      <c r="Y62" s="99"/>
      <c r="Z62" s="99"/>
      <c r="AA62" s="99"/>
      <c r="AB62" s="99"/>
    </row>
    <row r="63" spans="1:28" ht="21.75" customHeight="1" x14ac:dyDescent="0.15">
      <c r="A63" s="49"/>
      <c r="B63" s="54" t="s">
        <v>39</v>
      </c>
      <c r="C63" s="102" t="s">
        <v>40</v>
      </c>
      <c r="D63" s="103"/>
      <c r="E63" s="104"/>
      <c r="F63" s="70" t="str">
        <f>IF(ISBLANK(指定請求書様式!F34),"",指定請求書様式!F34)</f>
        <v/>
      </c>
      <c r="G63" s="70"/>
      <c r="H63" s="70"/>
      <c r="I63" s="70"/>
      <c r="J63" s="70"/>
      <c r="K63" s="70"/>
      <c r="L63" s="70"/>
      <c r="M63" s="70"/>
      <c r="N63" s="70"/>
      <c r="O63" s="70"/>
      <c r="P63" s="70"/>
      <c r="Q63" s="70"/>
      <c r="R63" s="70"/>
      <c r="S63" s="98"/>
      <c r="T63" s="99"/>
      <c r="U63" s="99"/>
      <c r="V63" s="99"/>
      <c r="W63" s="99"/>
      <c r="X63" s="99"/>
      <c r="Y63" s="99"/>
      <c r="Z63" s="99"/>
      <c r="AA63" s="99"/>
      <c r="AB63" s="99"/>
    </row>
    <row r="64" spans="1:28" ht="21.4" customHeight="1" x14ac:dyDescent="0.15">
      <c r="A64" s="49"/>
      <c r="B64" s="73" t="s">
        <v>1</v>
      </c>
      <c r="C64" s="73"/>
      <c r="D64" s="73"/>
      <c r="E64" s="73"/>
      <c r="F64" s="70" t="str">
        <f>IF(ISBLANK(指定請求書様式!F35),"",指定請求書様式!F35)</f>
        <v/>
      </c>
      <c r="G64" s="70"/>
      <c r="H64" s="70"/>
      <c r="I64" s="70"/>
      <c r="J64" s="70"/>
      <c r="K64" s="70"/>
      <c r="L64" s="70"/>
      <c r="M64" s="70"/>
      <c r="N64" s="70"/>
      <c r="O64" s="70"/>
      <c r="P64" s="70"/>
      <c r="Q64" s="70"/>
      <c r="R64" s="70"/>
      <c r="S64" s="98"/>
      <c r="T64" s="99"/>
      <c r="U64" s="99"/>
      <c r="V64" s="99"/>
      <c r="W64" s="99"/>
      <c r="X64" s="99"/>
      <c r="Y64" s="99"/>
      <c r="Z64" s="99"/>
      <c r="AA64" s="99"/>
      <c r="AB64" s="99"/>
    </row>
    <row r="65" spans="1:28" ht="21.4" customHeight="1" x14ac:dyDescent="0.15">
      <c r="A65" s="49"/>
      <c r="B65" s="73" t="s">
        <v>51</v>
      </c>
      <c r="C65" s="73"/>
      <c r="D65" s="73"/>
      <c r="E65" s="73"/>
      <c r="F65" s="73"/>
      <c r="G65" s="73"/>
      <c r="H65" s="22" t="str">
        <f>IF(ISBLANK(指定請求書様式!H36),"",指定請求書様式!H36)</f>
        <v/>
      </c>
      <c r="I65" s="24" t="str">
        <f>IF(ISBLANK(指定請求書様式!I36),"",指定請求書様式!I36)</f>
        <v/>
      </c>
      <c r="J65" s="22" t="str">
        <f>IF(ISBLANK(指定請求書様式!J36),"",指定請求書様式!J36)</f>
        <v/>
      </c>
      <c r="K65" s="23" t="str">
        <f>IF(ISBLANK(指定請求書様式!K36),"",指定請求書様式!K36)</f>
        <v/>
      </c>
      <c r="L65" s="24" t="str">
        <f>IF(ISBLANK(指定請求書様式!L36),"",指定請求書様式!L36)</f>
        <v/>
      </c>
      <c r="M65" s="22" t="str">
        <f>IF(ISBLANK(指定請求書様式!M36),"",指定請求書様式!M36)</f>
        <v/>
      </c>
      <c r="N65" s="23" t="str">
        <f>IF(ISBLANK(指定請求書様式!N36),"",指定請求書様式!N36)</f>
        <v/>
      </c>
      <c r="O65" s="24" t="str">
        <f>IF(ISBLANK(指定請求書様式!O36),"",指定請求書様式!O36)</f>
        <v/>
      </c>
      <c r="P65" s="22" t="str">
        <f>IF(ISBLANK(指定請求書様式!P36),"",指定請求書様式!P36)</f>
        <v/>
      </c>
      <c r="Q65" s="23" t="str">
        <f>IF(ISBLANK(指定請求書様式!Q36),"",指定請求書様式!Q36)</f>
        <v/>
      </c>
      <c r="R65" s="24" t="str">
        <f>IF(ISBLANK(指定請求書様式!R36),"",指定請求書様式!R36)</f>
        <v>0</v>
      </c>
      <c r="S65" s="98"/>
      <c r="T65" s="99"/>
      <c r="U65" s="99"/>
      <c r="V65" s="99"/>
      <c r="W65" s="99"/>
      <c r="X65" s="99"/>
      <c r="Y65" s="99"/>
      <c r="Z65" s="99"/>
      <c r="AA65" s="99"/>
      <c r="AB65" s="99"/>
    </row>
    <row r="66" spans="1:28" ht="21.95" customHeight="1" x14ac:dyDescent="0.15">
      <c r="A66" s="49"/>
      <c r="B66" s="73" t="s">
        <v>2</v>
      </c>
      <c r="C66" s="73"/>
      <c r="D66" s="73"/>
      <c r="E66" s="73"/>
      <c r="F66" s="105" t="s">
        <v>3</v>
      </c>
      <c r="G66" s="106"/>
      <c r="H66" s="22" t="str">
        <f>IF(ISBLANK(指定請求書様式!H37),"",指定請求書様式!H37)</f>
        <v/>
      </c>
      <c r="I66" s="24" t="str">
        <f>IF(ISBLANK(指定請求書様式!I37),"",指定請求書様式!I37)</f>
        <v/>
      </c>
      <c r="J66" s="22" t="str">
        <f>IF(ISBLANK(指定請求書様式!J37),"",指定請求書様式!J37)</f>
        <v/>
      </c>
      <c r="K66" s="23" t="str">
        <f>IF(ISBLANK(指定請求書様式!K37),"",指定請求書様式!K37)</f>
        <v/>
      </c>
      <c r="L66" s="24" t="str">
        <f>IF(ISBLANK(指定請求書様式!L37),"",指定請求書様式!L37)</f>
        <v/>
      </c>
      <c r="M66" s="22" t="str">
        <f>IF(ISBLANK(指定請求書様式!M37),"",指定請求書様式!M37)</f>
        <v/>
      </c>
      <c r="N66" s="23" t="str">
        <f>IF(ISBLANK(指定請求書様式!N37),"",指定請求書様式!N37)</f>
        <v/>
      </c>
      <c r="O66" s="24" t="str">
        <f>IF(ISBLANK(指定請求書様式!O37),"",指定請求書様式!O37)</f>
        <v/>
      </c>
      <c r="P66" s="22" t="str">
        <f>IF(ISBLANK(指定請求書様式!P37),"",指定請求書様式!P37)</f>
        <v/>
      </c>
      <c r="Q66" s="23" t="str">
        <f>IF(ISBLANK(指定請求書様式!Q37),"",指定請求書様式!Q37)</f>
        <v/>
      </c>
      <c r="R66" s="24" t="str">
        <f>IF(ISBLANK(指定請求書様式!R37),"",指定請求書様式!R37)</f>
        <v>0</v>
      </c>
      <c r="S66" s="98"/>
      <c r="T66" s="99"/>
      <c r="U66" s="99"/>
      <c r="V66" s="99"/>
      <c r="W66" s="99"/>
      <c r="X66" s="99"/>
      <c r="Y66" s="99"/>
      <c r="Z66" s="99"/>
      <c r="AA66" s="99"/>
      <c r="AB66" s="99"/>
    </row>
    <row r="67" spans="1:28" ht="21.2" customHeight="1" x14ac:dyDescent="0.15">
      <c r="A67" s="49"/>
      <c r="B67" s="73"/>
      <c r="C67" s="73"/>
      <c r="D67" s="73"/>
      <c r="E67" s="73"/>
      <c r="F67" s="107" t="s">
        <v>4</v>
      </c>
      <c r="G67" s="108"/>
      <c r="H67" s="22" t="str">
        <f>IF(ISBLANK(指定請求書様式!H38),"",指定請求書様式!H38)</f>
        <v/>
      </c>
      <c r="I67" s="24" t="str">
        <f>IF(ISBLANK(指定請求書様式!I38),"",指定請求書様式!I38)</f>
        <v/>
      </c>
      <c r="J67" s="22" t="str">
        <f>IF(ISBLANK(指定請求書様式!J38),"",指定請求書様式!J38)</f>
        <v/>
      </c>
      <c r="K67" s="23" t="str">
        <f>IF(ISBLANK(指定請求書様式!K38),"",指定請求書様式!K38)</f>
        <v/>
      </c>
      <c r="L67" s="24" t="str">
        <f>IF(ISBLANK(指定請求書様式!L38),"",指定請求書様式!L38)</f>
        <v/>
      </c>
      <c r="M67" s="22" t="str">
        <f>IF(ISBLANK(指定請求書様式!M38),"",指定請求書様式!M38)</f>
        <v/>
      </c>
      <c r="N67" s="23" t="str">
        <f>IF(ISBLANK(指定請求書様式!N38),"",指定請求書様式!N38)</f>
        <v/>
      </c>
      <c r="O67" s="24" t="str">
        <f>IF(ISBLANK(指定請求書様式!O38),"",指定請求書様式!O38)</f>
        <v/>
      </c>
      <c r="P67" s="22" t="str">
        <f>IF(ISBLANK(指定請求書様式!P38),"",指定請求書様式!P38)</f>
        <v/>
      </c>
      <c r="Q67" s="23" t="str">
        <f>IF(ISBLANK(指定請求書様式!Q38),"",指定請求書様式!Q38)</f>
        <v/>
      </c>
      <c r="R67" s="24" t="str">
        <f>IF(ISBLANK(指定請求書様式!R38),"",指定請求書様式!R38)</f>
        <v>0</v>
      </c>
      <c r="S67" s="98"/>
      <c r="T67" s="99"/>
      <c r="U67" s="99"/>
      <c r="V67" s="99"/>
      <c r="W67" s="99"/>
      <c r="X67" s="99"/>
      <c r="Y67" s="99"/>
      <c r="Z67" s="99"/>
      <c r="AA67" s="99"/>
      <c r="AB67" s="99"/>
    </row>
    <row r="68" spans="1:28" ht="20.25" customHeight="1" x14ac:dyDescent="0.15">
      <c r="A68" s="49"/>
      <c r="B68" s="109" t="s">
        <v>26</v>
      </c>
      <c r="C68" s="110"/>
      <c r="D68" s="110"/>
      <c r="E68" s="110"/>
      <c r="F68" s="110"/>
      <c r="G68" s="110"/>
      <c r="H68" s="110"/>
      <c r="I68" s="110"/>
      <c r="J68" s="110"/>
      <c r="K68" s="110"/>
      <c r="L68" s="110"/>
      <c r="M68" s="110"/>
      <c r="N68" s="83">
        <f>N39</f>
        <v>45230</v>
      </c>
      <c r="O68" s="83"/>
      <c r="P68" s="83"/>
      <c r="Q68" s="83"/>
      <c r="R68" s="84"/>
      <c r="S68" s="98"/>
      <c r="T68" s="99"/>
      <c r="U68" s="99"/>
      <c r="V68" s="99"/>
      <c r="W68" s="99"/>
      <c r="X68" s="99"/>
      <c r="Y68" s="99"/>
      <c r="Z68" s="99"/>
      <c r="AA68" s="99"/>
      <c r="AB68" s="99"/>
    </row>
    <row r="69" spans="1:28" ht="33.75" customHeight="1" x14ac:dyDescent="0.15">
      <c r="A69" s="49"/>
      <c r="B69" s="85" t="s">
        <v>29</v>
      </c>
      <c r="C69" s="85"/>
      <c r="D69" s="85"/>
      <c r="E69" s="85" t="str">
        <f>IF(ISBLANK(指定請求書様式!E40),"",指定請求書様式!E40)</f>
        <v/>
      </c>
      <c r="F69" s="86"/>
      <c r="G69" s="86"/>
      <c r="H69" s="86"/>
      <c r="I69" s="86"/>
      <c r="J69" s="86"/>
      <c r="K69" s="86"/>
      <c r="L69" s="86"/>
      <c r="M69" s="86"/>
      <c r="N69" s="86"/>
      <c r="O69" s="86"/>
      <c r="P69" s="86"/>
      <c r="Q69" s="86"/>
      <c r="R69" s="86"/>
      <c r="S69" s="98"/>
      <c r="T69" s="99"/>
      <c r="U69" s="99"/>
      <c r="V69" s="99"/>
      <c r="W69" s="99"/>
      <c r="X69" s="99"/>
      <c r="Y69" s="99"/>
      <c r="Z69" s="99"/>
      <c r="AA69" s="99"/>
      <c r="AB69" s="99"/>
    </row>
    <row r="70" spans="1:28" ht="33.75" customHeight="1" x14ac:dyDescent="0.15">
      <c r="A70" s="49"/>
      <c r="B70" s="87" t="s">
        <v>31</v>
      </c>
      <c r="C70" s="87"/>
      <c r="D70" s="87"/>
      <c r="E70" s="87" t="str">
        <f>IF(ISBLANK(指定請求書様式!E41),"",指定請求書様式!E41)</f>
        <v/>
      </c>
      <c r="F70" s="88"/>
      <c r="G70" s="88"/>
      <c r="H70" s="88"/>
      <c r="I70" s="88"/>
      <c r="J70" s="88"/>
      <c r="K70" s="88"/>
      <c r="L70" s="88"/>
      <c r="M70" s="88"/>
      <c r="N70" s="88"/>
      <c r="O70" s="88"/>
      <c r="P70" s="88"/>
      <c r="Q70" s="88"/>
      <c r="R70" s="88"/>
      <c r="S70" s="98"/>
      <c r="T70" s="99"/>
      <c r="U70" s="99"/>
      <c r="V70" s="99"/>
      <c r="W70" s="99"/>
      <c r="X70" s="99"/>
      <c r="Y70" s="99"/>
      <c r="Z70" s="99"/>
      <c r="AA70" s="99"/>
      <c r="AB70" s="99"/>
    </row>
    <row r="71" spans="1:28" ht="20.100000000000001" customHeight="1" x14ac:dyDescent="0.15">
      <c r="A71" s="49"/>
      <c r="B71" s="72" t="s">
        <v>49</v>
      </c>
      <c r="C71" s="72"/>
      <c r="D71" s="72"/>
      <c r="E71" s="72"/>
      <c r="F71" s="72"/>
      <c r="G71" s="70" t="str">
        <f>IF(ISBLANK(指定請求書様式!G42),"",指定請求書様式!G42)</f>
        <v/>
      </c>
      <c r="H71" s="70"/>
      <c r="I71" s="70"/>
      <c r="J71" s="70"/>
      <c r="K71" s="70"/>
      <c r="L71" s="70"/>
      <c r="M71" s="70"/>
      <c r="N71" s="70"/>
      <c r="O71" s="70"/>
      <c r="P71" s="70"/>
      <c r="Q71" s="70"/>
      <c r="R71" s="70"/>
      <c r="S71" s="98"/>
      <c r="T71" s="99"/>
      <c r="U71" s="99"/>
      <c r="V71" s="99"/>
      <c r="W71" s="99"/>
      <c r="X71" s="99"/>
      <c r="Y71" s="99"/>
      <c r="Z71" s="99"/>
      <c r="AA71" s="99"/>
      <c r="AB71" s="99"/>
    </row>
    <row r="72" spans="1:28" ht="20.25" customHeight="1" x14ac:dyDescent="0.15">
      <c r="A72" s="49"/>
      <c r="B72" s="111" t="s">
        <v>5</v>
      </c>
      <c r="C72" s="79" t="s">
        <v>6</v>
      </c>
      <c r="D72" s="79"/>
      <c r="E72" s="79"/>
      <c r="F72" s="79"/>
      <c r="G72" s="80" t="str">
        <f>IF(ISBLANK(指定請求書様式!G43),"",指定請求書様式!G43)</f>
        <v>銀行　　　　　支店</v>
      </c>
      <c r="H72" s="80"/>
      <c r="I72" s="80"/>
      <c r="J72" s="80"/>
      <c r="K72" s="80"/>
      <c r="L72" s="80"/>
      <c r="M72" s="80"/>
      <c r="N72" s="80"/>
      <c r="O72" s="80"/>
      <c r="P72" s="80"/>
      <c r="Q72" s="80"/>
      <c r="R72" s="81"/>
      <c r="S72" s="98"/>
      <c r="T72" s="99"/>
      <c r="U72" s="99"/>
      <c r="V72" s="99"/>
      <c r="W72" s="99"/>
      <c r="X72" s="99"/>
      <c r="Y72" s="99"/>
      <c r="Z72" s="99"/>
      <c r="AA72" s="99"/>
      <c r="AB72" s="99"/>
    </row>
    <row r="73" spans="1:28" ht="20.25" customHeight="1" x14ac:dyDescent="0.15">
      <c r="A73" s="49"/>
      <c r="B73" s="111"/>
      <c r="C73" s="79" t="s">
        <v>7</v>
      </c>
      <c r="D73" s="79"/>
      <c r="E73" s="79"/>
      <c r="F73" s="79"/>
      <c r="G73" s="72" t="str">
        <f>IF(ISBLANK(指定請求書様式!G44),"",指定請求書様式!G44)</f>
        <v>普・当　No</v>
      </c>
      <c r="H73" s="72"/>
      <c r="I73" s="72"/>
      <c r="J73" s="72"/>
      <c r="K73" s="72"/>
      <c r="L73" s="72"/>
      <c r="M73" s="72"/>
      <c r="N73" s="72"/>
      <c r="O73" s="72"/>
      <c r="P73" s="72"/>
      <c r="Q73" s="72"/>
      <c r="R73" s="82"/>
      <c r="S73" s="98"/>
      <c r="T73" s="99"/>
      <c r="U73" s="99"/>
      <c r="V73" s="99"/>
      <c r="W73" s="99"/>
      <c r="X73" s="99"/>
      <c r="Y73" s="99"/>
      <c r="Z73" s="99"/>
      <c r="AA73" s="99"/>
      <c r="AB73" s="99"/>
    </row>
    <row r="74" spans="1:28" ht="19.7" customHeight="1" thickBot="1" x14ac:dyDescent="0.2">
      <c r="A74" s="49"/>
      <c r="B74" s="111"/>
      <c r="C74" s="79" t="s">
        <v>8</v>
      </c>
      <c r="D74" s="79"/>
      <c r="E74" s="79"/>
      <c r="F74" s="79"/>
      <c r="G74" s="70" t="str">
        <f>IF(ISBLANK(指定請求書様式!G45),"",指定請求書様式!G45)</f>
        <v/>
      </c>
      <c r="H74" s="70"/>
      <c r="I74" s="70"/>
      <c r="J74" s="70"/>
      <c r="K74" s="70"/>
      <c r="L74" s="70"/>
      <c r="M74" s="70"/>
      <c r="N74" s="70"/>
      <c r="O74" s="70"/>
      <c r="P74" s="70"/>
      <c r="Q74" s="70"/>
      <c r="R74" s="70"/>
      <c r="S74" s="100"/>
      <c r="T74" s="101"/>
      <c r="U74" s="101"/>
      <c r="V74" s="101"/>
      <c r="W74" s="101"/>
      <c r="X74" s="101"/>
      <c r="Y74" s="101"/>
      <c r="Z74" s="101"/>
      <c r="AA74" s="101"/>
      <c r="AB74" s="101"/>
    </row>
    <row r="75" spans="1:28" ht="9.1999999999999993" customHeight="1" x14ac:dyDescent="0.15">
      <c r="A75" s="49"/>
      <c r="B75" s="72" t="s">
        <v>9</v>
      </c>
      <c r="C75" s="72" t="s">
        <v>10</v>
      </c>
      <c r="D75" s="73" t="s">
        <v>11</v>
      </c>
      <c r="E75" s="73"/>
      <c r="F75" s="73"/>
      <c r="G75" s="73"/>
      <c r="H75" s="73"/>
      <c r="I75" s="73"/>
      <c r="J75" s="73"/>
      <c r="K75" s="73"/>
      <c r="L75" s="73"/>
      <c r="M75" s="73"/>
      <c r="N75" s="73"/>
      <c r="O75" s="73"/>
      <c r="P75" s="73"/>
      <c r="Q75" s="73"/>
      <c r="R75" s="73"/>
      <c r="S75" s="74" t="s">
        <v>12</v>
      </c>
      <c r="T75" s="74"/>
      <c r="U75" s="74"/>
      <c r="V75" s="74"/>
      <c r="W75" s="74"/>
      <c r="X75" s="74" t="s">
        <v>13</v>
      </c>
      <c r="Y75" s="74"/>
      <c r="Z75" s="68" t="s">
        <v>54</v>
      </c>
      <c r="AA75" s="60" t="s">
        <v>14</v>
      </c>
      <c r="AB75" s="61"/>
    </row>
    <row r="76" spans="1:28" ht="8.4499999999999993" customHeight="1" x14ac:dyDescent="0.15">
      <c r="A76" s="49"/>
      <c r="B76" s="72"/>
      <c r="C76" s="72"/>
      <c r="D76" s="73"/>
      <c r="E76" s="73"/>
      <c r="F76" s="73"/>
      <c r="G76" s="73"/>
      <c r="H76" s="73"/>
      <c r="I76" s="73"/>
      <c r="J76" s="73"/>
      <c r="K76" s="73"/>
      <c r="L76" s="73"/>
      <c r="M76" s="73"/>
      <c r="N76" s="73"/>
      <c r="O76" s="73"/>
      <c r="P76" s="73"/>
      <c r="Q76" s="73"/>
      <c r="R76" s="73"/>
      <c r="S76" s="74" t="s">
        <v>15</v>
      </c>
      <c r="T76" s="74"/>
      <c r="U76" s="31" t="s">
        <v>16</v>
      </c>
      <c r="V76" s="30" t="s">
        <v>17</v>
      </c>
      <c r="W76" s="30" t="s">
        <v>18</v>
      </c>
      <c r="X76" s="30" t="s">
        <v>15</v>
      </c>
      <c r="Y76" s="30" t="s">
        <v>18</v>
      </c>
      <c r="Z76" s="69"/>
      <c r="AA76" s="62"/>
      <c r="AB76" s="63"/>
    </row>
    <row r="77" spans="1:28" ht="20.100000000000001" customHeight="1" x14ac:dyDescent="0.15">
      <c r="A77" s="49"/>
      <c r="B77" s="39" t="str">
        <f>IF(ISBLANK(指定請求書様式!B48),"",指定請求書様式!B48)</f>
        <v/>
      </c>
      <c r="C77" s="39" t="str">
        <f>IF(ISBLANK(指定請求書様式!C48),"",指定請求書様式!C48)</f>
        <v/>
      </c>
      <c r="D77" s="70" t="str">
        <f>IF(ISBLANK(指定請求書様式!D48),"",指定請求書様式!D48)</f>
        <v/>
      </c>
      <c r="E77" s="70"/>
      <c r="F77" s="70"/>
      <c r="G77" s="70"/>
      <c r="H77" s="70"/>
      <c r="I77" s="70"/>
      <c r="J77" s="70"/>
      <c r="K77" s="70"/>
      <c r="L77" s="70"/>
      <c r="M77" s="70"/>
      <c r="N77" s="70"/>
      <c r="O77" s="70"/>
      <c r="P77" s="70"/>
      <c r="Q77" s="70"/>
      <c r="R77" s="70"/>
      <c r="S77" s="71" t="str">
        <f>IF(ISBLANK(指定請求書様式!S48),"",指定請求書様式!S48)</f>
        <v/>
      </c>
      <c r="T77" s="71"/>
      <c r="U77" s="41" t="str">
        <f>IF(ISBLANK(指定請求書様式!U48),"",指定請求書様式!U48)</f>
        <v/>
      </c>
      <c r="V77" s="41" t="str">
        <f>IF(ISBLANK(指定請求書様式!V48),"",指定請求書様式!V48)</f>
        <v/>
      </c>
      <c r="W77" s="41" t="str">
        <f>IF(ISBLANK(指定請求書様式!W48),"",指定請求書様式!W48)</f>
        <v/>
      </c>
      <c r="X77" s="41" t="str">
        <f>IF(ISBLANK(指定請求書様式!X48),"",指定請求書様式!X48)</f>
        <v/>
      </c>
      <c r="Y77" s="41" t="str">
        <f>IF(ISBLANK(指定請求書様式!Y48),"",指定請求書様式!Y48)</f>
        <v/>
      </c>
      <c r="Z77" s="41" t="str">
        <f>IF(ISBLANK(指定請求書様式!Z48),"",指定請求書様式!Z48)</f>
        <v/>
      </c>
      <c r="AA77" s="112" t="str">
        <f>IF(ISBLANK(指定請求書様式!AA48),"",指定請求書様式!AA48)</f>
        <v/>
      </c>
      <c r="AB77" s="113"/>
    </row>
    <row r="78" spans="1:28" ht="20.100000000000001" customHeight="1" x14ac:dyDescent="0.15">
      <c r="A78" s="49"/>
      <c r="B78" s="39" t="str">
        <f>IF(ISBLANK(指定請求書様式!B49),"",指定請求書様式!B49)</f>
        <v/>
      </c>
      <c r="C78" s="39" t="str">
        <f>IF(ISBLANK(指定請求書様式!C49),"",指定請求書様式!C49)</f>
        <v/>
      </c>
      <c r="D78" s="70" t="str">
        <f>IF(ISBLANK(指定請求書様式!D49),"",指定請求書様式!D49)</f>
        <v/>
      </c>
      <c r="E78" s="70"/>
      <c r="F78" s="70"/>
      <c r="G78" s="70"/>
      <c r="H78" s="70"/>
      <c r="I78" s="70"/>
      <c r="J78" s="70"/>
      <c r="K78" s="70"/>
      <c r="L78" s="70"/>
      <c r="M78" s="70"/>
      <c r="N78" s="70"/>
      <c r="O78" s="70"/>
      <c r="P78" s="70"/>
      <c r="Q78" s="70"/>
      <c r="R78" s="70"/>
      <c r="S78" s="71" t="str">
        <f>IF(ISBLANK(指定請求書様式!S49),"",指定請求書様式!S49)</f>
        <v/>
      </c>
      <c r="T78" s="71"/>
      <c r="U78" s="41" t="str">
        <f>IF(ISBLANK(指定請求書様式!U49),"",指定請求書様式!U49)</f>
        <v/>
      </c>
      <c r="V78" s="41" t="str">
        <f>IF(ISBLANK(指定請求書様式!V49),"",指定請求書様式!V49)</f>
        <v/>
      </c>
      <c r="W78" s="41" t="str">
        <f>IF(ISBLANK(指定請求書様式!W49),"",指定請求書様式!W49)</f>
        <v/>
      </c>
      <c r="X78" s="41" t="str">
        <f>IF(ISBLANK(指定請求書様式!X49),"",指定請求書様式!X49)</f>
        <v/>
      </c>
      <c r="Y78" s="41" t="str">
        <f>IF(ISBLANK(指定請求書様式!Y49),"",指定請求書様式!Y49)</f>
        <v/>
      </c>
      <c r="Z78" s="41" t="str">
        <f>IF(ISBLANK(指定請求書様式!Z49),"",指定請求書様式!Z49)</f>
        <v/>
      </c>
      <c r="AA78" s="112" t="str">
        <f>IF(ISBLANK(指定請求書様式!AA49),"",指定請求書様式!AA49)</f>
        <v/>
      </c>
      <c r="AB78" s="113"/>
    </row>
    <row r="79" spans="1:28" ht="20.100000000000001" customHeight="1" x14ac:dyDescent="0.15">
      <c r="A79" s="49"/>
      <c r="B79" s="39" t="str">
        <f>IF(ISBLANK(指定請求書様式!B50),"",指定請求書様式!B50)</f>
        <v/>
      </c>
      <c r="C79" s="39" t="str">
        <f>IF(ISBLANK(指定請求書様式!C50),"",指定請求書様式!C50)</f>
        <v/>
      </c>
      <c r="D79" s="70" t="str">
        <f>IF(ISBLANK(指定請求書様式!D50),"",指定請求書様式!D50)</f>
        <v/>
      </c>
      <c r="E79" s="70"/>
      <c r="F79" s="70"/>
      <c r="G79" s="70"/>
      <c r="H79" s="70"/>
      <c r="I79" s="70"/>
      <c r="J79" s="70"/>
      <c r="K79" s="70"/>
      <c r="L79" s="70"/>
      <c r="M79" s="70"/>
      <c r="N79" s="70"/>
      <c r="O79" s="70"/>
      <c r="P79" s="70"/>
      <c r="Q79" s="70"/>
      <c r="R79" s="70"/>
      <c r="S79" s="71" t="str">
        <f>IF(ISBLANK(指定請求書様式!S50),"",指定請求書様式!S50)</f>
        <v/>
      </c>
      <c r="T79" s="71"/>
      <c r="U79" s="41" t="str">
        <f>IF(ISBLANK(指定請求書様式!U50),"",指定請求書様式!U50)</f>
        <v/>
      </c>
      <c r="V79" s="41" t="str">
        <f>IF(ISBLANK(指定請求書様式!V50),"",指定請求書様式!V50)</f>
        <v/>
      </c>
      <c r="W79" s="41" t="str">
        <f>IF(ISBLANK(指定請求書様式!W50),"",指定請求書様式!W50)</f>
        <v/>
      </c>
      <c r="X79" s="41" t="str">
        <f>IF(ISBLANK(指定請求書様式!X50),"",指定請求書様式!X50)</f>
        <v/>
      </c>
      <c r="Y79" s="41" t="str">
        <f>IF(ISBLANK(指定請求書様式!Y50),"",指定請求書様式!Y50)</f>
        <v/>
      </c>
      <c r="Z79" s="41" t="str">
        <f>IF(ISBLANK(指定請求書様式!Z50),"",指定請求書様式!Z50)</f>
        <v/>
      </c>
      <c r="AA79" s="112" t="str">
        <f>IF(ISBLANK(指定請求書様式!AA50),"",指定請求書様式!AA50)</f>
        <v/>
      </c>
      <c r="AB79" s="113"/>
    </row>
    <row r="80" spans="1:28" ht="20.100000000000001" customHeight="1" x14ac:dyDescent="0.15">
      <c r="A80" s="49"/>
      <c r="B80" s="39" t="str">
        <f>IF(ISBLANK(指定請求書様式!B51),"",指定請求書様式!B51)</f>
        <v/>
      </c>
      <c r="C80" s="39" t="str">
        <f>IF(ISBLANK(指定請求書様式!C51),"",指定請求書様式!C51)</f>
        <v/>
      </c>
      <c r="D80" s="70" t="str">
        <f>IF(ISBLANK(指定請求書様式!D51),"",指定請求書様式!D51)</f>
        <v/>
      </c>
      <c r="E80" s="70"/>
      <c r="F80" s="70"/>
      <c r="G80" s="70"/>
      <c r="H80" s="70"/>
      <c r="I80" s="70"/>
      <c r="J80" s="70"/>
      <c r="K80" s="70"/>
      <c r="L80" s="70"/>
      <c r="M80" s="70"/>
      <c r="N80" s="70"/>
      <c r="O80" s="70"/>
      <c r="P80" s="70"/>
      <c r="Q80" s="70"/>
      <c r="R80" s="70"/>
      <c r="S80" s="71" t="str">
        <f>IF(ISBLANK(指定請求書様式!S51),"",指定請求書様式!S51)</f>
        <v/>
      </c>
      <c r="T80" s="71"/>
      <c r="U80" s="41" t="str">
        <f>IF(ISBLANK(指定請求書様式!U51),"",指定請求書様式!U51)</f>
        <v/>
      </c>
      <c r="V80" s="41" t="str">
        <f>IF(ISBLANK(指定請求書様式!V51),"",指定請求書様式!V51)</f>
        <v/>
      </c>
      <c r="W80" s="41" t="str">
        <f>IF(ISBLANK(指定請求書様式!W51),"",指定請求書様式!W51)</f>
        <v/>
      </c>
      <c r="X80" s="41" t="str">
        <f>IF(ISBLANK(指定請求書様式!X51),"",指定請求書様式!X51)</f>
        <v/>
      </c>
      <c r="Y80" s="41" t="str">
        <f>IF(ISBLANK(指定請求書様式!Y51),"",指定請求書様式!Y51)</f>
        <v/>
      </c>
      <c r="Z80" s="41" t="str">
        <f>IF(ISBLANK(指定請求書様式!Z51),"",指定請求書様式!Z51)</f>
        <v/>
      </c>
      <c r="AA80" s="112" t="str">
        <f>IF(ISBLANK(指定請求書様式!AA51),"",指定請求書様式!AA51)</f>
        <v/>
      </c>
      <c r="AB80" s="113"/>
    </row>
    <row r="81" spans="1:28" ht="20.25" customHeight="1" x14ac:dyDescent="0.15">
      <c r="A81" s="49"/>
      <c r="B81" s="39" t="str">
        <f>IF(ISBLANK(指定請求書様式!B52),"",指定請求書様式!B52)</f>
        <v/>
      </c>
      <c r="C81" s="39" t="str">
        <f>IF(ISBLANK(指定請求書様式!C52),"",指定請求書様式!C52)</f>
        <v/>
      </c>
      <c r="D81" s="70" t="str">
        <f>IF(ISBLANK(指定請求書様式!D52),"",指定請求書様式!D52)</f>
        <v/>
      </c>
      <c r="E81" s="70"/>
      <c r="F81" s="70"/>
      <c r="G81" s="70"/>
      <c r="H81" s="70"/>
      <c r="I81" s="70"/>
      <c r="J81" s="70"/>
      <c r="K81" s="70"/>
      <c r="L81" s="70"/>
      <c r="M81" s="70"/>
      <c r="N81" s="70"/>
      <c r="O81" s="70"/>
      <c r="P81" s="70"/>
      <c r="Q81" s="70"/>
      <c r="R81" s="70"/>
      <c r="S81" s="71" t="str">
        <f>IF(ISBLANK(指定請求書様式!S52),"",指定請求書様式!S52)</f>
        <v/>
      </c>
      <c r="T81" s="71"/>
      <c r="U81" s="41" t="str">
        <f>IF(ISBLANK(指定請求書様式!U52),"",指定請求書様式!U52)</f>
        <v/>
      </c>
      <c r="V81" s="41" t="str">
        <f>IF(ISBLANK(指定請求書様式!V52),"",指定請求書様式!V52)</f>
        <v/>
      </c>
      <c r="W81" s="41" t="str">
        <f>IF(ISBLANK(指定請求書様式!W52),"",指定請求書様式!W52)</f>
        <v/>
      </c>
      <c r="X81" s="41" t="str">
        <f>IF(ISBLANK(指定請求書様式!X52),"",指定請求書様式!X52)</f>
        <v/>
      </c>
      <c r="Y81" s="41" t="str">
        <f>IF(ISBLANK(指定請求書様式!Y52),"",指定請求書様式!Y52)</f>
        <v/>
      </c>
      <c r="Z81" s="41" t="str">
        <f>IF(ISBLANK(指定請求書様式!Z52),"",指定請求書様式!Z52)</f>
        <v/>
      </c>
      <c r="AA81" s="112" t="str">
        <f>IF(ISBLANK(指定請求書様式!AA52),"",指定請求書様式!AA52)</f>
        <v/>
      </c>
      <c r="AB81" s="113"/>
    </row>
    <row r="82" spans="1:28" ht="19.7" customHeight="1" x14ac:dyDescent="0.15">
      <c r="A82" s="49"/>
      <c r="B82" s="39" t="str">
        <f>IF(ISBLANK(指定請求書様式!B53),"",指定請求書様式!B53)</f>
        <v/>
      </c>
      <c r="C82" s="39" t="str">
        <f>IF(ISBLANK(指定請求書様式!C53),"",指定請求書様式!C53)</f>
        <v/>
      </c>
      <c r="D82" s="70" t="str">
        <f>IF(ISBLANK(指定請求書様式!D53),"",指定請求書様式!D53)</f>
        <v/>
      </c>
      <c r="E82" s="70"/>
      <c r="F82" s="70"/>
      <c r="G82" s="70"/>
      <c r="H82" s="70"/>
      <c r="I82" s="70"/>
      <c r="J82" s="70"/>
      <c r="K82" s="70"/>
      <c r="L82" s="70"/>
      <c r="M82" s="70"/>
      <c r="N82" s="70"/>
      <c r="O82" s="70"/>
      <c r="P82" s="70"/>
      <c r="Q82" s="70"/>
      <c r="R82" s="70"/>
      <c r="S82" s="71" t="str">
        <f>IF(ISBLANK(指定請求書様式!S53),"",指定請求書様式!S53)</f>
        <v/>
      </c>
      <c r="T82" s="71"/>
      <c r="U82" s="41" t="str">
        <f>IF(ISBLANK(指定請求書様式!U53),"",指定請求書様式!U53)</f>
        <v/>
      </c>
      <c r="V82" s="41" t="str">
        <f>IF(ISBLANK(指定請求書様式!V53),"",指定請求書様式!V53)</f>
        <v/>
      </c>
      <c r="W82" s="41" t="str">
        <f>IF(ISBLANK(指定請求書様式!W53),"",指定請求書様式!W53)</f>
        <v/>
      </c>
      <c r="X82" s="41" t="str">
        <f>IF(ISBLANK(指定請求書様式!X53),"",指定請求書様式!X53)</f>
        <v/>
      </c>
      <c r="Y82" s="41" t="str">
        <f>IF(ISBLANK(指定請求書様式!Y53),"",指定請求書様式!Y53)</f>
        <v/>
      </c>
      <c r="Z82" s="41" t="str">
        <f>IF(ISBLANK(指定請求書様式!Z53),"",指定請求書様式!Z53)</f>
        <v/>
      </c>
      <c r="AA82" s="112" t="str">
        <f>IF(ISBLANK(指定請求書様式!AA53),"",指定請求書様式!AA53)</f>
        <v/>
      </c>
      <c r="AB82" s="113"/>
    </row>
    <row r="83" spans="1:28" ht="19.7" customHeight="1" x14ac:dyDescent="0.15">
      <c r="A83" s="49"/>
      <c r="B83" s="39" t="str">
        <f>IF(ISBLANK(指定請求書様式!B54),"",指定請求書様式!B54)</f>
        <v/>
      </c>
      <c r="C83" s="39" t="str">
        <f>IF(ISBLANK(指定請求書様式!C54),"",指定請求書様式!C54)</f>
        <v/>
      </c>
      <c r="D83" s="70" t="str">
        <f>IF(ISBLANK(指定請求書様式!D54),"",指定請求書様式!D54)</f>
        <v/>
      </c>
      <c r="E83" s="70"/>
      <c r="F83" s="70"/>
      <c r="G83" s="70"/>
      <c r="H83" s="70"/>
      <c r="I83" s="70"/>
      <c r="J83" s="70"/>
      <c r="K83" s="70"/>
      <c r="L83" s="70"/>
      <c r="M83" s="70"/>
      <c r="N83" s="70"/>
      <c r="O83" s="70"/>
      <c r="P83" s="70"/>
      <c r="Q83" s="70"/>
      <c r="R83" s="70"/>
      <c r="S83" s="71" t="str">
        <f>IF(ISBLANK(指定請求書様式!S54),"",指定請求書様式!S54)</f>
        <v/>
      </c>
      <c r="T83" s="71"/>
      <c r="U83" s="41" t="str">
        <f>IF(ISBLANK(指定請求書様式!U54),"",指定請求書様式!U54)</f>
        <v/>
      </c>
      <c r="V83" s="41" t="str">
        <f>IF(ISBLANK(指定請求書様式!V54),"",指定請求書様式!V54)</f>
        <v/>
      </c>
      <c r="W83" s="41" t="str">
        <f>IF(ISBLANK(指定請求書様式!W54),"",指定請求書様式!W54)</f>
        <v/>
      </c>
      <c r="X83" s="41" t="str">
        <f>IF(ISBLANK(指定請求書様式!X54),"",指定請求書様式!X54)</f>
        <v/>
      </c>
      <c r="Y83" s="41" t="str">
        <f>IF(ISBLANK(指定請求書様式!Y54),"",指定請求書様式!Y54)</f>
        <v/>
      </c>
      <c r="Z83" s="41" t="str">
        <f>IF(ISBLANK(指定請求書様式!Z54),"",指定請求書様式!Z54)</f>
        <v/>
      </c>
      <c r="AA83" s="112" t="str">
        <f>IF(ISBLANK(指定請求書様式!AA54),"",指定請求書様式!AA54)</f>
        <v/>
      </c>
      <c r="AB83" s="113"/>
    </row>
    <row r="84" spans="1:28" ht="20.100000000000001" customHeight="1" x14ac:dyDescent="0.15">
      <c r="A84" s="49"/>
      <c r="B84" s="39" t="str">
        <f>IF(ISBLANK(指定請求書様式!B55),"",指定請求書様式!B55)</f>
        <v/>
      </c>
      <c r="C84" s="39" t="str">
        <f>IF(ISBLANK(指定請求書様式!C55),"",指定請求書様式!C55)</f>
        <v/>
      </c>
      <c r="D84" s="77">
        <f>IF(ISBLANK(指定請求書様式!D55),"",指定請求書様式!D55)</f>
        <v>0.1</v>
      </c>
      <c r="E84" s="77"/>
      <c r="F84" s="77"/>
      <c r="G84" s="77"/>
      <c r="H84" s="77"/>
      <c r="I84" s="77"/>
      <c r="J84" s="77"/>
      <c r="K84" s="77"/>
      <c r="L84" s="77"/>
      <c r="M84" s="77"/>
      <c r="N84" s="77"/>
      <c r="O84" s="77"/>
      <c r="P84" s="77"/>
      <c r="Q84" s="77"/>
      <c r="R84" s="77"/>
      <c r="S84" s="78" t="str">
        <f>IF(ISBLANK(指定請求書様式!S55),"",指定請求書様式!S55)</f>
        <v/>
      </c>
      <c r="T84" s="78"/>
      <c r="U84" s="40" t="str">
        <f>IF(ISBLANK(指定請求書様式!U55),"",指定請求書様式!U55)</f>
        <v/>
      </c>
      <c r="V84" s="40" t="str">
        <f>IF(ISBLANK(指定請求書様式!V55),"",指定請求書様式!V55)</f>
        <v/>
      </c>
      <c r="W84" s="41">
        <f>IF(ISBLANK(指定請求書様式!W55),"",指定請求書様式!W55)</f>
        <v>0</v>
      </c>
      <c r="X84" s="40" t="str">
        <f>IF(ISBLANK(指定請求書様式!X55),"",指定請求書様式!X55)</f>
        <v/>
      </c>
      <c r="Y84" s="41">
        <f>IF(ISBLANK(指定請求書様式!Y55),"",指定請求書様式!Y55)</f>
        <v>0</v>
      </c>
      <c r="Z84" s="10" t="str">
        <f>IF(ISBLANK(指定請求書様式!Z55),"",指定請求書様式!Z55)</f>
        <v>消費税</v>
      </c>
      <c r="AA84" s="41">
        <f>IF(ISBLANK(指定請求書様式!AA55),"",指定請求書様式!AA55)</f>
        <v>0</v>
      </c>
      <c r="AB84" s="39" t="str">
        <f>IF(ISBLANK(指定請求書様式!AB55),"",指定請求書様式!AB55)</f>
        <v/>
      </c>
    </row>
    <row r="85" spans="1:28" ht="19.7" customHeight="1" x14ac:dyDescent="0.15">
      <c r="A85" s="49"/>
      <c r="B85" s="39" t="str">
        <f>IF(ISBLANK(指定請求書様式!B56),"",指定請求書様式!B56)</f>
        <v/>
      </c>
      <c r="C85" s="39" t="str">
        <f>IF(ISBLANK(指定請求書様式!C56),"",指定請求書様式!C56)</f>
        <v/>
      </c>
      <c r="D85" s="77">
        <f>IF(ISBLANK(指定請求書様式!D56),"",指定請求書様式!D56)</f>
        <v>0.08</v>
      </c>
      <c r="E85" s="77"/>
      <c r="F85" s="77"/>
      <c r="G85" s="77"/>
      <c r="H85" s="77"/>
      <c r="I85" s="77"/>
      <c r="J85" s="77"/>
      <c r="K85" s="77"/>
      <c r="L85" s="77"/>
      <c r="M85" s="77"/>
      <c r="N85" s="77"/>
      <c r="O85" s="77"/>
      <c r="P85" s="77"/>
      <c r="Q85" s="77"/>
      <c r="R85" s="77"/>
      <c r="S85" s="78" t="str">
        <f>IF(ISBLANK(指定請求書様式!S56),"",指定請求書様式!S56)</f>
        <v/>
      </c>
      <c r="T85" s="78"/>
      <c r="U85" s="40" t="str">
        <f>IF(ISBLANK(指定請求書様式!U56),"",指定請求書様式!U56)</f>
        <v/>
      </c>
      <c r="V85" s="40" t="str">
        <f>IF(ISBLANK(指定請求書様式!V56),"",指定請求書様式!V56)</f>
        <v/>
      </c>
      <c r="W85" s="41">
        <f>IF(ISBLANK(指定請求書様式!W56),"",指定請求書様式!W56)</f>
        <v>0</v>
      </c>
      <c r="X85" s="40" t="str">
        <f>IF(ISBLANK(指定請求書様式!X56),"",指定請求書様式!X56)</f>
        <v/>
      </c>
      <c r="Y85" s="41">
        <f>IF(ISBLANK(指定請求書様式!Y56),"",指定請求書様式!Y56)</f>
        <v>0</v>
      </c>
      <c r="Z85" s="11" t="str">
        <f>IF(ISBLANK(指定請求書様式!Z56),"",指定請求書様式!Z56)</f>
        <v>消費税</v>
      </c>
      <c r="AA85" s="41">
        <f>IF(ISBLANK(指定請求書様式!AA56),"",指定請求書様式!AA56)</f>
        <v>0</v>
      </c>
      <c r="AB85" s="39" t="str">
        <f>IF(ISBLANK(指定請求書様式!AB56),"",指定請求書様式!AB56)</f>
        <v/>
      </c>
    </row>
    <row r="86" spans="1:28" ht="20.25" customHeight="1" x14ac:dyDescent="0.15">
      <c r="A86" s="49"/>
      <c r="B86" s="75"/>
      <c r="C86" s="75"/>
      <c r="D86" s="75"/>
      <c r="E86" s="75"/>
      <c r="F86" s="75"/>
      <c r="G86" s="75"/>
      <c r="H86" s="75"/>
      <c r="I86" s="75"/>
      <c r="J86" s="75"/>
      <c r="K86" s="75"/>
      <c r="L86" s="75"/>
      <c r="M86" s="75"/>
      <c r="N86" s="75"/>
      <c r="O86" s="75"/>
      <c r="P86" s="75"/>
      <c r="Q86" s="75"/>
      <c r="R86" s="75"/>
      <c r="S86" s="75"/>
      <c r="T86" s="75"/>
      <c r="U86" s="76"/>
      <c r="V86" s="76"/>
      <c r="W86" s="58" t="str">
        <f>IF(ISBLANK(指定請求書様式!W57),"",指定請求書様式!W57)</f>
        <v/>
      </c>
      <c r="X86" s="59"/>
      <c r="Y86" s="58" t="str">
        <f>IF(ISBLANK(指定請求書様式!Y57),"",指定請求書様式!Y57)</f>
        <v/>
      </c>
      <c r="Z86" s="58"/>
      <c r="AA86" s="58"/>
      <c r="AB86" s="51"/>
    </row>
  </sheetData>
  <sheetProtection formatCells="0"/>
  <mergeCells count="196">
    <mergeCell ref="AA81:AB81"/>
    <mergeCell ref="AA82:AB82"/>
    <mergeCell ref="AA54:AB54"/>
    <mergeCell ref="AA83:AB83"/>
    <mergeCell ref="AA50:AB50"/>
    <mergeCell ref="AA51:AB51"/>
    <mergeCell ref="AA52:AB52"/>
    <mergeCell ref="AA53:AB53"/>
    <mergeCell ref="AA75:AB76"/>
    <mergeCell ref="AA77:AB77"/>
    <mergeCell ref="AA78:AB78"/>
    <mergeCell ref="AA79:AB79"/>
    <mergeCell ref="AA80:AB80"/>
    <mergeCell ref="Q2:R2"/>
    <mergeCell ref="B3:N4"/>
    <mergeCell ref="Q3:R4"/>
    <mergeCell ref="F5:R5"/>
    <mergeCell ref="B6:E6"/>
    <mergeCell ref="F6:R6"/>
    <mergeCell ref="B7:G7"/>
    <mergeCell ref="B8:E9"/>
    <mergeCell ref="F8:G8"/>
    <mergeCell ref="F9:G9"/>
    <mergeCell ref="AB28"/>
    <mergeCell ref="S3:AB16"/>
    <mergeCell ref="C5:E5"/>
    <mergeCell ref="N10:R10"/>
    <mergeCell ref="B10:M10"/>
    <mergeCell ref="D27:R27"/>
    <mergeCell ref="S27:T27"/>
    <mergeCell ref="W28"/>
    <mergeCell ref="D23:R23"/>
    <mergeCell ref="S23:T23"/>
    <mergeCell ref="D24:R24"/>
    <mergeCell ref="S24:T24"/>
    <mergeCell ref="D26:R26"/>
    <mergeCell ref="S26:T26"/>
    <mergeCell ref="S18:T18"/>
    <mergeCell ref="D19:R19"/>
    <mergeCell ref="S19:T19"/>
    <mergeCell ref="D22:R22"/>
    <mergeCell ref="S22:T22"/>
    <mergeCell ref="B17:B18"/>
    <mergeCell ref="C17:C18"/>
    <mergeCell ref="D17:R18"/>
    <mergeCell ref="S17:W17"/>
    <mergeCell ref="Z17:Z18"/>
    <mergeCell ref="S2:X2"/>
    <mergeCell ref="B28:T28"/>
    <mergeCell ref="U28:V28"/>
    <mergeCell ref="D20:R20"/>
    <mergeCell ref="S20:T20"/>
    <mergeCell ref="D21:R21"/>
    <mergeCell ref="S21:T21"/>
    <mergeCell ref="B12:D12"/>
    <mergeCell ref="E12:R12"/>
    <mergeCell ref="X28"/>
    <mergeCell ref="X17:Y17"/>
    <mergeCell ref="B14:B16"/>
    <mergeCell ref="C14:F14"/>
    <mergeCell ref="G14:R14"/>
    <mergeCell ref="C15:F15"/>
    <mergeCell ref="G15:R15"/>
    <mergeCell ref="C16:F16"/>
    <mergeCell ref="G16:R16"/>
    <mergeCell ref="B11:D11"/>
    <mergeCell ref="E11:R11"/>
    <mergeCell ref="B13:F13"/>
    <mergeCell ref="G13:R13"/>
    <mergeCell ref="B2:N2"/>
    <mergeCell ref="O2:P4"/>
    <mergeCell ref="E41:R41"/>
    <mergeCell ref="B31:N31"/>
    <mergeCell ref="O31:P33"/>
    <mergeCell ref="Q31:R31"/>
    <mergeCell ref="S31:X31"/>
    <mergeCell ref="B32:N33"/>
    <mergeCell ref="Q32:R33"/>
    <mergeCell ref="C34:E34"/>
    <mergeCell ref="F34:R34"/>
    <mergeCell ref="B35:E35"/>
    <mergeCell ref="F35:R35"/>
    <mergeCell ref="D49:R49"/>
    <mergeCell ref="S49:T49"/>
    <mergeCell ref="B46:B47"/>
    <mergeCell ref="C46:C47"/>
    <mergeCell ref="D46:R47"/>
    <mergeCell ref="S46:W46"/>
    <mergeCell ref="B36:G36"/>
    <mergeCell ref="B37:E38"/>
    <mergeCell ref="F37:G37"/>
    <mergeCell ref="F38:G38"/>
    <mergeCell ref="B39:M39"/>
    <mergeCell ref="B43:B45"/>
    <mergeCell ref="C43:F43"/>
    <mergeCell ref="G43:R43"/>
    <mergeCell ref="C44:F44"/>
    <mergeCell ref="G44:R44"/>
    <mergeCell ref="C45:F45"/>
    <mergeCell ref="G45:R45"/>
    <mergeCell ref="N39:R39"/>
    <mergeCell ref="B40:D40"/>
    <mergeCell ref="E40:R40"/>
    <mergeCell ref="B42:F42"/>
    <mergeCell ref="G42:R42"/>
    <mergeCell ref="B41:D41"/>
    <mergeCell ref="X46:Y46"/>
    <mergeCell ref="Z46:Z47"/>
    <mergeCell ref="AA46:AB47"/>
    <mergeCell ref="AA48:AB48"/>
    <mergeCell ref="AA49:AB49"/>
    <mergeCell ref="D56:R56"/>
    <mergeCell ref="S56:T56"/>
    <mergeCell ref="B57:T57"/>
    <mergeCell ref="U57:V57"/>
    <mergeCell ref="D50:R50"/>
    <mergeCell ref="S50:T50"/>
    <mergeCell ref="D51:R51"/>
    <mergeCell ref="S51:T51"/>
    <mergeCell ref="D52:R52"/>
    <mergeCell ref="S52:T52"/>
    <mergeCell ref="D53:R53"/>
    <mergeCell ref="S53:T53"/>
    <mergeCell ref="D55:R55"/>
    <mergeCell ref="S55:T55"/>
    <mergeCell ref="D54:R54"/>
    <mergeCell ref="S54:T54"/>
    <mergeCell ref="S47:T47"/>
    <mergeCell ref="D48:R48"/>
    <mergeCell ref="S48:T48"/>
    <mergeCell ref="N68:R68"/>
    <mergeCell ref="B69:D69"/>
    <mergeCell ref="E69:R69"/>
    <mergeCell ref="B70:D70"/>
    <mergeCell ref="E70:R70"/>
    <mergeCell ref="B60:N60"/>
    <mergeCell ref="O60:P62"/>
    <mergeCell ref="Q60:R60"/>
    <mergeCell ref="S60:X60"/>
    <mergeCell ref="B61:N62"/>
    <mergeCell ref="Q61:R62"/>
    <mergeCell ref="S61:AB74"/>
    <mergeCell ref="C63:E63"/>
    <mergeCell ref="F63:R63"/>
    <mergeCell ref="B64:E64"/>
    <mergeCell ref="F64:R64"/>
    <mergeCell ref="B65:G65"/>
    <mergeCell ref="B66:E67"/>
    <mergeCell ref="F66:G66"/>
    <mergeCell ref="F67:G67"/>
    <mergeCell ref="B68:M68"/>
    <mergeCell ref="B71:F71"/>
    <mergeCell ref="G71:R71"/>
    <mergeCell ref="B72:B74"/>
    <mergeCell ref="C72:F72"/>
    <mergeCell ref="G72:R72"/>
    <mergeCell ref="C73:F73"/>
    <mergeCell ref="G73:R73"/>
    <mergeCell ref="C74:F74"/>
    <mergeCell ref="G74:R74"/>
    <mergeCell ref="S76:T76"/>
    <mergeCell ref="D77:R77"/>
    <mergeCell ref="S77:T77"/>
    <mergeCell ref="Z75:Z76"/>
    <mergeCell ref="D78:R78"/>
    <mergeCell ref="S78:T78"/>
    <mergeCell ref="B75:B76"/>
    <mergeCell ref="C75:C76"/>
    <mergeCell ref="D75:R76"/>
    <mergeCell ref="S75:W75"/>
    <mergeCell ref="X75:Y75"/>
    <mergeCell ref="B86:T86"/>
    <mergeCell ref="U86:V86"/>
    <mergeCell ref="D82:R82"/>
    <mergeCell ref="S82:T82"/>
    <mergeCell ref="D84:R84"/>
    <mergeCell ref="S84:T84"/>
    <mergeCell ref="D85:R85"/>
    <mergeCell ref="S85:T85"/>
    <mergeCell ref="D79:R79"/>
    <mergeCell ref="S79:T79"/>
    <mergeCell ref="D80:R80"/>
    <mergeCell ref="S80:T80"/>
    <mergeCell ref="D81:R81"/>
    <mergeCell ref="S81:T81"/>
    <mergeCell ref="D83:R83"/>
    <mergeCell ref="S83:T83"/>
    <mergeCell ref="AA17:AB18"/>
    <mergeCell ref="AA19:AB19"/>
    <mergeCell ref="AA20:AB20"/>
    <mergeCell ref="AA21:AB21"/>
    <mergeCell ref="AA22:AB22"/>
    <mergeCell ref="AA23:AB23"/>
    <mergeCell ref="AA24:AB24"/>
    <mergeCell ref="D25:R25"/>
    <mergeCell ref="S25:T25"/>
  </mergeCells>
  <phoneticPr fontId="0"/>
  <dataValidations count="1">
    <dataValidation type="list" allowBlank="1" showInputMessage="1" showErrorMessage="1" sqref="Z19:Z25" xr:uid="{01FC736A-1530-43C6-AB6E-FF96018853A0}">
      <formula1>"※, "</formula1>
    </dataValidation>
  </dataValidations>
  <printOptions horizontalCentered="1" verticalCentered="1"/>
  <pageMargins left="0" right="0" top="0.55118110236220474" bottom="0" header="0" footer="0"/>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8"/>
  <sheetViews>
    <sheetView workbookViewId="0">
      <selection activeCell="N25" sqref="N25"/>
    </sheetView>
  </sheetViews>
  <sheetFormatPr defaultRowHeight="13.5" x14ac:dyDescent="0.15"/>
  <cols>
    <col min="1" max="1" width="6" bestFit="1" customWidth="1"/>
    <col min="2" max="2" width="7.625" customWidth="1"/>
    <col min="3" max="3" width="6.875" customWidth="1"/>
    <col min="4" max="4" width="3.75" bestFit="1" customWidth="1"/>
    <col min="5" max="5" width="1.25" bestFit="1" customWidth="1"/>
    <col min="6" max="6" width="3.125" customWidth="1"/>
    <col min="7" max="7" width="4" bestFit="1" customWidth="1"/>
    <col min="8" max="8" width="3.375" bestFit="1" customWidth="1"/>
    <col min="9" max="9" width="2.375" bestFit="1" customWidth="1"/>
    <col min="10" max="10" width="4.5" customWidth="1"/>
    <col min="11" max="11" width="2.625" bestFit="1" customWidth="1"/>
    <col min="12" max="16" width="8" customWidth="1"/>
    <col min="20" max="20" width="12.375" customWidth="1"/>
    <col min="21" max="21" width="2.25" customWidth="1"/>
    <col min="22" max="29" width="3.25" customWidth="1"/>
  </cols>
  <sheetData>
    <row r="1" spans="1:16" ht="24.4" customHeight="1" x14ac:dyDescent="0.15">
      <c r="A1" s="1"/>
      <c r="C1" s="1"/>
      <c r="D1" s="1"/>
      <c r="E1" s="1"/>
      <c r="F1" s="1"/>
      <c r="G1" s="1"/>
      <c r="H1" s="1"/>
      <c r="I1" s="1"/>
      <c r="J1" s="1"/>
      <c r="K1" s="1"/>
      <c r="L1" s="1"/>
      <c r="M1" s="1"/>
      <c r="N1" s="1"/>
      <c r="O1" s="1"/>
      <c r="P1" s="1"/>
    </row>
    <row r="2" spans="1:16" ht="11.1" customHeight="1" thickBot="1" x14ac:dyDescent="0.2">
      <c r="A2" s="1"/>
      <c r="B2" s="7"/>
      <c r="C2" s="1"/>
      <c r="D2" s="1"/>
      <c r="E2" s="1"/>
      <c r="F2" s="1"/>
      <c r="G2" s="1"/>
      <c r="H2" s="1"/>
      <c r="I2" s="1"/>
      <c r="J2" s="1"/>
      <c r="K2" s="1"/>
      <c r="M2" s="1"/>
    </row>
    <row r="3" spans="1:16" ht="10.7" customHeight="1" thickTop="1" x14ac:dyDescent="0.15">
      <c r="A3" s="6"/>
      <c r="B3" s="190" t="s">
        <v>21</v>
      </c>
      <c r="C3" s="190"/>
      <c r="D3" s="190"/>
      <c r="E3" s="190"/>
      <c r="F3" s="190"/>
      <c r="G3" s="190"/>
      <c r="H3" s="190"/>
      <c r="I3" s="190"/>
      <c r="J3" s="190"/>
      <c r="K3" s="192"/>
      <c r="L3" s="193"/>
      <c r="M3" s="193"/>
      <c r="N3" s="193"/>
      <c r="O3" s="193"/>
      <c r="P3" s="193"/>
    </row>
    <row r="4" spans="1:16" ht="9.9499999999999993" customHeight="1" x14ac:dyDescent="0.15">
      <c r="A4" s="6"/>
      <c r="B4" s="191"/>
      <c r="C4" s="191"/>
      <c r="D4" s="191"/>
      <c r="E4" s="191"/>
      <c r="F4" s="191"/>
      <c r="G4" s="191"/>
      <c r="H4" s="191"/>
      <c r="I4" s="191"/>
      <c r="J4" s="191"/>
      <c r="K4" s="192"/>
      <c r="L4" s="192"/>
      <c r="M4" s="192"/>
      <c r="N4" s="192"/>
      <c r="O4" s="192"/>
      <c r="P4" s="192"/>
    </row>
    <row r="5" spans="1:16" ht="20.100000000000001" customHeight="1" x14ac:dyDescent="0.15">
      <c r="A5" s="6"/>
      <c r="B5" s="194" t="s">
        <v>50</v>
      </c>
      <c r="C5" s="185"/>
      <c r="D5" s="195"/>
      <c r="E5" s="195"/>
      <c r="F5" s="195"/>
      <c r="G5" s="195"/>
      <c r="H5" s="195"/>
      <c r="I5" s="195"/>
      <c r="J5" s="195"/>
      <c r="K5" s="196" t="s">
        <v>22</v>
      </c>
      <c r="L5" s="2"/>
      <c r="M5" s="2"/>
      <c r="N5" s="2"/>
      <c r="O5" s="2"/>
      <c r="P5" s="2"/>
    </row>
    <row r="6" spans="1:16" ht="13.5" customHeight="1" x14ac:dyDescent="0.15">
      <c r="A6" s="6"/>
      <c r="B6" s="185" t="s">
        <v>23</v>
      </c>
      <c r="C6" s="185"/>
      <c r="D6" s="197" t="s">
        <v>24</v>
      </c>
      <c r="E6" s="175"/>
      <c r="F6" s="175"/>
      <c r="G6" s="176"/>
      <c r="H6" s="176"/>
      <c r="I6" s="177"/>
      <c r="J6" s="177"/>
      <c r="K6" s="196"/>
      <c r="L6" s="198"/>
      <c r="M6" s="198"/>
      <c r="N6" s="198"/>
      <c r="O6" s="198"/>
      <c r="P6" s="198"/>
    </row>
    <row r="7" spans="1:16" ht="6.95" customHeight="1" x14ac:dyDescent="0.15">
      <c r="A7" s="6"/>
      <c r="B7" s="185"/>
      <c r="C7" s="185"/>
      <c r="D7" s="197"/>
      <c r="E7" s="175"/>
      <c r="F7" s="175"/>
      <c r="G7" s="176"/>
      <c r="H7" s="176"/>
      <c r="I7" s="177"/>
      <c r="J7" s="177"/>
      <c r="K7" s="196"/>
      <c r="L7" s="198"/>
      <c r="M7" s="198"/>
      <c r="N7" s="198"/>
      <c r="O7" s="198"/>
      <c r="P7" s="198"/>
    </row>
    <row r="8" spans="1:16" ht="14.65" customHeight="1" x14ac:dyDescent="0.15">
      <c r="A8" s="6"/>
      <c r="B8" s="185"/>
      <c r="C8" s="185"/>
      <c r="D8" s="189" t="s">
        <v>25</v>
      </c>
      <c r="E8" s="175"/>
      <c r="F8" s="175"/>
      <c r="G8" s="176"/>
      <c r="H8" s="176"/>
      <c r="I8" s="177"/>
      <c r="J8" s="177"/>
      <c r="K8" s="196"/>
      <c r="L8" s="198"/>
      <c r="M8" s="198"/>
      <c r="N8" s="198"/>
      <c r="O8" s="198"/>
      <c r="P8" s="198"/>
    </row>
    <row r="9" spans="1:16" ht="5.85" customHeight="1" x14ac:dyDescent="0.15">
      <c r="A9" s="6"/>
      <c r="B9" s="185"/>
      <c r="C9" s="185"/>
      <c r="D9" s="189"/>
      <c r="E9" s="175"/>
      <c r="F9" s="175"/>
      <c r="G9" s="176"/>
      <c r="H9" s="176"/>
      <c r="I9" s="177"/>
      <c r="J9" s="177"/>
      <c r="K9" s="196"/>
      <c r="L9" s="198"/>
      <c r="M9" s="198"/>
      <c r="N9" s="198"/>
      <c r="O9" s="198"/>
      <c r="P9" s="198"/>
    </row>
    <row r="10" spans="1:16" ht="19.7" customHeight="1" x14ac:dyDescent="0.15">
      <c r="A10" s="6"/>
      <c r="B10" s="185"/>
      <c r="C10" s="185"/>
      <c r="D10" s="189" t="s">
        <v>27</v>
      </c>
      <c r="E10" s="175"/>
      <c r="F10" s="175"/>
      <c r="G10" s="176"/>
      <c r="H10" s="176"/>
      <c r="I10" s="177"/>
      <c r="J10" s="177"/>
      <c r="K10" s="196"/>
      <c r="L10" s="198"/>
      <c r="M10" s="198"/>
      <c r="N10" s="198"/>
      <c r="O10" s="198"/>
      <c r="P10" s="198"/>
    </row>
    <row r="11" spans="1:16" ht="8.4499999999999993" customHeight="1" x14ac:dyDescent="0.15">
      <c r="A11" s="6"/>
      <c r="B11" s="173" t="s">
        <v>43</v>
      </c>
      <c r="C11" s="174"/>
      <c r="D11" s="175"/>
      <c r="E11" s="175"/>
      <c r="F11" s="175"/>
      <c r="G11" s="176"/>
      <c r="H11" s="176"/>
      <c r="I11" s="177"/>
      <c r="J11" s="177"/>
      <c r="K11" s="186" t="s">
        <v>28</v>
      </c>
      <c r="L11" s="187"/>
      <c r="M11" s="187"/>
      <c r="N11" s="186"/>
      <c r="O11" s="186"/>
      <c r="P11" s="186"/>
    </row>
    <row r="12" spans="1:16" ht="12" customHeight="1" x14ac:dyDescent="0.15">
      <c r="A12" s="6"/>
      <c r="B12" s="174"/>
      <c r="C12" s="174"/>
      <c r="D12" s="175"/>
      <c r="E12" s="175"/>
      <c r="F12" s="175"/>
      <c r="G12" s="176"/>
      <c r="H12" s="176"/>
      <c r="I12" s="177"/>
      <c r="J12" s="177"/>
      <c r="K12" s="186"/>
      <c r="L12" s="186"/>
      <c r="M12" s="186"/>
      <c r="N12" s="186"/>
      <c r="O12" s="186"/>
      <c r="P12" s="186"/>
    </row>
    <row r="13" spans="1:16" ht="19.7" customHeight="1" x14ac:dyDescent="0.15">
      <c r="A13" s="6"/>
      <c r="B13" s="173" t="s">
        <v>37</v>
      </c>
      <c r="C13" s="188"/>
      <c r="D13" s="175"/>
      <c r="E13" s="175"/>
      <c r="F13" s="175"/>
      <c r="G13" s="176"/>
      <c r="H13" s="176"/>
      <c r="I13" s="177"/>
      <c r="J13" s="177"/>
      <c r="K13" s="185" t="s">
        <v>30</v>
      </c>
      <c r="L13" s="185"/>
      <c r="M13" s="185"/>
      <c r="N13" s="3"/>
      <c r="O13" s="5"/>
      <c r="P13" s="4"/>
    </row>
    <row r="14" spans="1:16" ht="21.4" customHeight="1" x14ac:dyDescent="0.15">
      <c r="A14" s="6"/>
      <c r="B14" s="180" t="s">
        <v>44</v>
      </c>
      <c r="C14" s="181"/>
      <c r="D14" s="175"/>
      <c r="E14" s="175"/>
      <c r="F14" s="175"/>
      <c r="G14" s="176"/>
      <c r="H14" s="176"/>
      <c r="I14" s="177"/>
      <c r="J14" s="177"/>
      <c r="K14" s="185" t="s">
        <v>32</v>
      </c>
      <c r="L14" s="185"/>
      <c r="M14" s="185"/>
      <c r="N14" s="3"/>
      <c r="O14" s="5"/>
      <c r="P14" s="4"/>
    </row>
    <row r="15" spans="1:16" ht="6.95" customHeight="1" x14ac:dyDescent="0.15">
      <c r="A15" s="6"/>
      <c r="B15" s="173" t="s">
        <v>45</v>
      </c>
      <c r="C15" s="174"/>
      <c r="D15" s="175"/>
      <c r="E15" s="175"/>
      <c r="F15" s="175"/>
      <c r="G15" s="176"/>
      <c r="H15" s="176"/>
      <c r="I15" s="177"/>
      <c r="J15" s="177"/>
      <c r="K15" s="185" t="s">
        <v>33</v>
      </c>
      <c r="L15" s="185"/>
      <c r="M15" s="185"/>
      <c r="N15" s="175"/>
      <c r="O15" s="176"/>
      <c r="P15" s="179"/>
    </row>
    <row r="16" spans="1:16" ht="12.95" customHeight="1" x14ac:dyDescent="0.15">
      <c r="A16" s="6"/>
      <c r="B16" s="174"/>
      <c r="C16" s="174"/>
      <c r="D16" s="175"/>
      <c r="E16" s="175"/>
      <c r="F16" s="175"/>
      <c r="G16" s="176"/>
      <c r="H16" s="176"/>
      <c r="I16" s="177"/>
      <c r="J16" s="177"/>
      <c r="K16" s="185"/>
      <c r="L16" s="185"/>
      <c r="M16" s="185"/>
      <c r="N16" s="175"/>
      <c r="O16" s="176"/>
      <c r="P16" s="179"/>
    </row>
    <row r="17" spans="1:20" ht="8.25" customHeight="1" x14ac:dyDescent="0.15">
      <c r="A17" s="6"/>
      <c r="B17" s="173" t="s">
        <v>33</v>
      </c>
      <c r="C17" s="174"/>
      <c r="D17" s="175"/>
      <c r="E17" s="175"/>
      <c r="F17" s="175"/>
      <c r="G17" s="176"/>
      <c r="H17" s="176"/>
      <c r="I17" s="177"/>
      <c r="J17" s="177"/>
      <c r="K17" s="178" t="s">
        <v>38</v>
      </c>
      <c r="L17" s="178"/>
      <c r="M17" s="178"/>
      <c r="N17" s="175"/>
      <c r="O17" s="176"/>
      <c r="P17" s="179"/>
    </row>
    <row r="18" spans="1:20" ht="12.4" customHeight="1" x14ac:dyDescent="0.15">
      <c r="A18" s="6"/>
      <c r="B18" s="174"/>
      <c r="C18" s="174"/>
      <c r="D18" s="175"/>
      <c r="E18" s="175"/>
      <c r="F18" s="175"/>
      <c r="G18" s="176"/>
      <c r="H18" s="176"/>
      <c r="I18" s="177"/>
      <c r="J18" s="177"/>
      <c r="K18" s="178"/>
      <c r="L18" s="178"/>
      <c r="M18" s="178"/>
      <c r="N18" s="175"/>
      <c r="O18" s="176"/>
      <c r="P18" s="179"/>
    </row>
    <row r="19" spans="1:20" ht="7.15" customHeight="1" x14ac:dyDescent="0.15">
      <c r="A19" s="6"/>
      <c r="B19" s="180" t="s">
        <v>38</v>
      </c>
      <c r="C19" s="181"/>
      <c r="D19" s="175"/>
      <c r="E19" s="182"/>
      <c r="F19" s="175"/>
      <c r="G19" s="176"/>
      <c r="H19" s="176"/>
      <c r="I19" s="177"/>
      <c r="J19" s="177"/>
      <c r="K19" s="183" t="s">
        <v>34</v>
      </c>
      <c r="L19" s="183"/>
      <c r="M19" s="183"/>
      <c r="N19" s="175"/>
      <c r="O19" s="176"/>
      <c r="P19" s="179"/>
    </row>
    <row r="20" spans="1:20" ht="13.35" customHeight="1" x14ac:dyDescent="0.15">
      <c r="A20" s="6"/>
      <c r="B20" s="181"/>
      <c r="C20" s="181"/>
      <c r="D20" s="175"/>
      <c r="E20" s="175"/>
      <c r="F20" s="175"/>
      <c r="G20" s="176"/>
      <c r="H20" s="176"/>
      <c r="I20" s="177"/>
      <c r="J20" s="177"/>
      <c r="K20" s="183"/>
      <c r="L20" s="183"/>
      <c r="M20" s="183"/>
      <c r="N20" s="175"/>
      <c r="O20" s="176"/>
      <c r="P20" s="179"/>
    </row>
    <row r="21" spans="1:20" ht="6.95" customHeight="1" thickBot="1" x14ac:dyDescent="0.2">
      <c r="A21" s="6"/>
      <c r="B21" s="184" t="s">
        <v>35</v>
      </c>
      <c r="C21" s="184"/>
      <c r="D21" s="171"/>
      <c r="E21" s="171"/>
      <c r="F21" s="171"/>
      <c r="G21" s="168"/>
      <c r="H21" s="168"/>
      <c r="I21" s="169"/>
      <c r="J21" s="169"/>
      <c r="K21" s="170" t="s">
        <v>36</v>
      </c>
      <c r="L21" s="170"/>
      <c r="M21" s="170"/>
      <c r="N21" s="171"/>
      <c r="O21" s="168"/>
      <c r="P21" s="172"/>
    </row>
    <row r="22" spans="1:20" ht="14.45" customHeight="1" thickBot="1" x14ac:dyDescent="0.2">
      <c r="A22" s="6"/>
      <c r="B22" s="184"/>
      <c r="C22" s="184"/>
      <c r="D22" s="171"/>
      <c r="E22" s="171"/>
      <c r="F22" s="171"/>
      <c r="G22" s="168"/>
      <c r="H22" s="168"/>
      <c r="I22" s="169"/>
      <c r="J22" s="169"/>
      <c r="K22" s="170"/>
      <c r="L22" s="170"/>
      <c r="M22" s="170"/>
      <c r="N22" s="171"/>
      <c r="O22" s="168"/>
      <c r="P22" s="172"/>
    </row>
    <row r="26" spans="1:20" x14ac:dyDescent="0.15">
      <c r="S26" s="8"/>
      <c r="T26" s="9"/>
    </row>
    <row r="27" spans="1:20" x14ac:dyDescent="0.15">
      <c r="S27" s="8"/>
      <c r="T27" s="9"/>
    </row>
    <row r="28" spans="1:20" x14ac:dyDescent="0.15">
      <c r="S28" s="8"/>
      <c r="T28" s="9"/>
    </row>
  </sheetData>
  <mergeCells count="70">
    <mergeCell ref="B3:J4"/>
    <mergeCell ref="K3:P4"/>
    <mergeCell ref="B5:C5"/>
    <mergeCell ref="D5:J5"/>
    <mergeCell ref="K5:K10"/>
    <mergeCell ref="B6:C10"/>
    <mergeCell ref="D6:D7"/>
    <mergeCell ref="E6:F7"/>
    <mergeCell ref="G6:H7"/>
    <mergeCell ref="I6:J7"/>
    <mergeCell ref="L6:L10"/>
    <mergeCell ref="M6:M10"/>
    <mergeCell ref="N6:N10"/>
    <mergeCell ref="O6:O10"/>
    <mergeCell ref="P6:P10"/>
    <mergeCell ref="D8:D9"/>
    <mergeCell ref="E8:F9"/>
    <mergeCell ref="G8:H9"/>
    <mergeCell ref="I8:J9"/>
    <mergeCell ref="D10"/>
    <mergeCell ref="E10:F10"/>
    <mergeCell ref="G10:H10"/>
    <mergeCell ref="I10:J10"/>
    <mergeCell ref="B13:C13"/>
    <mergeCell ref="D13:F13"/>
    <mergeCell ref="G13:H13"/>
    <mergeCell ref="I13:J13"/>
    <mergeCell ref="K13:M13"/>
    <mergeCell ref="B11:C12"/>
    <mergeCell ref="D11:F12"/>
    <mergeCell ref="G11:H12"/>
    <mergeCell ref="I11:J12"/>
    <mergeCell ref="K11:P12"/>
    <mergeCell ref="P19:P20"/>
    <mergeCell ref="B21:C22"/>
    <mergeCell ref="D21:F22"/>
    <mergeCell ref="B14:C14"/>
    <mergeCell ref="D14:F14"/>
    <mergeCell ref="G14:H14"/>
    <mergeCell ref="I14:J14"/>
    <mergeCell ref="K14:M14"/>
    <mergeCell ref="B15:C16"/>
    <mergeCell ref="D15:F16"/>
    <mergeCell ref="G15:H16"/>
    <mergeCell ref="I15:J16"/>
    <mergeCell ref="K15:M16"/>
    <mergeCell ref="N15:N16"/>
    <mergeCell ref="O15:O16"/>
    <mergeCell ref="P15:P16"/>
    <mergeCell ref="P21:P22"/>
    <mergeCell ref="B17:C18"/>
    <mergeCell ref="D17:F18"/>
    <mergeCell ref="G17:H18"/>
    <mergeCell ref="I17:J18"/>
    <mergeCell ref="K17:M18"/>
    <mergeCell ref="N17:N18"/>
    <mergeCell ref="O17:O18"/>
    <mergeCell ref="P17:P18"/>
    <mergeCell ref="B19:C20"/>
    <mergeCell ref="D19:F20"/>
    <mergeCell ref="G19:H20"/>
    <mergeCell ref="I19:J20"/>
    <mergeCell ref="K19:M20"/>
    <mergeCell ref="N19:N20"/>
    <mergeCell ref="O19:O20"/>
    <mergeCell ref="G21:H22"/>
    <mergeCell ref="I21:J22"/>
    <mergeCell ref="K21:M22"/>
    <mergeCell ref="N21:N22"/>
    <mergeCell ref="O21:O22"/>
  </mergeCells>
  <phoneticPr fontId="0"/>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指定請求書様式</vt:lpstr>
      <vt:lpstr>工事査定</vt:lpstr>
      <vt:lpstr>指定請求書様式!Print_Area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goryo</dc:creator>
  <cp:lastModifiedBy>久恒</cp:lastModifiedBy>
  <cp:lastPrinted>2023-11-15T07:05:02Z</cp:lastPrinted>
  <dcterms:created xsi:type="dcterms:W3CDTF">2023-05-22T00:21:01Z</dcterms:created>
  <dcterms:modified xsi:type="dcterms:W3CDTF">2024-02-01T06:10:40Z</dcterms:modified>
</cp:coreProperties>
</file>